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ns_Samenleving\Strategie_Beleid\Beleid\Subsidie\Team Subsidies\8. SUBSIDIEREGISTERS\Subsidieregister 2023\"/>
    </mc:Choice>
  </mc:AlternateContent>
  <xr:revisionPtr revIDLastSave="0" documentId="13_ncr:1_{4B1F4932-46AD-47BA-AF02-8A9D2149A5BD}" xr6:coauthVersionLast="47" xr6:coauthVersionMax="47" xr10:uidLastSave="{00000000-0000-0000-0000-000000000000}"/>
  <bookViews>
    <workbookView xWindow="-120" yWindow="-120" windowWidth="19440" windowHeight="8640" xr2:uid="{00000000-000D-0000-FFFF-FFFF00000000}"/>
  </bookViews>
  <sheets>
    <sheet name="Blad1" sheetId="1" r:id="rId1"/>
    <sheet name="Blad3" sheetId="3" r:id="rId2"/>
  </sheets>
  <definedNames>
    <definedName name="_xlnm.Print_Area" localSheetId="0">Blad1!$A$1:$F$211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4" i="1" l="1"/>
  <c r="D204" i="1"/>
  <c r="D201" i="1"/>
  <c r="F141" i="1"/>
  <c r="D141" i="1"/>
  <c r="F81" i="1"/>
  <c r="D81" i="1"/>
  <c r="F47" i="1"/>
  <c r="D47" i="1"/>
  <c r="F201" i="1"/>
  <c r="F126" i="1"/>
  <c r="D126" i="1"/>
  <c r="F134" i="1"/>
  <c r="D134" i="1"/>
  <c r="F28" i="1"/>
  <c r="D28" i="1"/>
  <c r="F21" i="1"/>
  <c r="D21" i="1"/>
  <c r="D29" i="1" s="1"/>
  <c r="F29" i="1" l="1"/>
  <c r="F11" i="1"/>
  <c r="D11" i="1"/>
  <c r="D95" i="1" l="1"/>
  <c r="F95" i="1" l="1"/>
  <c r="F7" i="1" l="1"/>
  <c r="F12" i="1" s="1"/>
  <c r="D66" i="1"/>
  <c r="D7" i="1"/>
  <c r="D12" i="1" s="1"/>
  <c r="D208" i="1" s="1"/>
  <c r="F66" i="1" l="1"/>
  <c r="F208" i="1" s="1"/>
</calcChain>
</file>

<file path=xl/sharedStrings.xml><?xml version="1.0" encoding="utf-8"?>
<sst xmlns="http://schemas.openxmlformats.org/spreadsheetml/2006/main" count="709" uniqueCount="334">
  <si>
    <t>wettelijk kader</t>
  </si>
  <si>
    <t>subsidieaanvrager</t>
  </si>
  <si>
    <t>omschrijving activiteit</t>
  </si>
  <si>
    <t>Begrotingspostsubsidie</t>
  </si>
  <si>
    <t>Incidentele subsidie</t>
  </si>
  <si>
    <t>SUBTOTAAL</t>
  </si>
  <si>
    <t>TOTAAL K&amp;C</t>
  </si>
  <si>
    <t>TOTAAL PSS</t>
  </si>
  <si>
    <t>TOTAAL SPORT</t>
  </si>
  <si>
    <t>TOTAAL WWZ</t>
  </si>
  <si>
    <t>TOTAAL  JEUGD</t>
  </si>
  <si>
    <t>* De subsidie wordt vastgesteld na afloop van de subsidieperiode.</t>
  </si>
  <si>
    <t>Sr Jeugd, artikel 2b</t>
  </si>
  <si>
    <t>Sr Jeugd</t>
  </si>
  <si>
    <t>Sr K&amp;C</t>
  </si>
  <si>
    <t>Sr PSS</t>
  </si>
  <si>
    <t>Sr Sport</t>
  </si>
  <si>
    <t>Sr WWZ</t>
  </si>
  <si>
    <t>Peuteropvang</t>
  </si>
  <si>
    <t>Peuteropvang en VE</t>
  </si>
  <si>
    <t>GGD Hollands Noorden</t>
  </si>
  <si>
    <t>Sr Jeugd, artikel 2a</t>
  </si>
  <si>
    <t>Sr K&amp;C, art 2</t>
  </si>
  <si>
    <t>Sr PSS, art 2</t>
  </si>
  <si>
    <t>Sr Sport, art 2</t>
  </si>
  <si>
    <t>Sr WWZ, art 2</t>
  </si>
  <si>
    <t>Sr PVE, art 3 lid 1</t>
  </si>
  <si>
    <t>Sr PVE, art 3 lid 2-4</t>
  </si>
  <si>
    <t>TOTAAL  PVE</t>
  </si>
  <si>
    <t>TOTAAL INCIDENTEEL</t>
  </si>
  <si>
    <t>TOTAAL BEGROTINGSPOST</t>
  </si>
  <si>
    <t>2020-2023</t>
  </si>
  <si>
    <t>subsidieregister 2023</t>
  </si>
  <si>
    <t>Sr Evenementen</t>
  </si>
  <si>
    <t>TOTAAL Evenementen</t>
  </si>
  <si>
    <t xml:space="preserve">Activiteitensubsidie Langedijk </t>
  </si>
  <si>
    <t>Activiteitensubsidie</t>
  </si>
  <si>
    <t>TOTAAL Activiteitensubsidie</t>
  </si>
  <si>
    <t>voetbalvereniging KSV</t>
  </si>
  <si>
    <t>2023</t>
  </si>
  <si>
    <t>het bevorderen van sport en bewegen</t>
  </si>
  <si>
    <t>Aanvullende diensten JGZ, toeleiding VVE en M@zl</t>
  </si>
  <si>
    <t>VoorZorg trajecten gestart in 2021-2022 (verlening 2023)</t>
  </si>
  <si>
    <t>VoorZorg-traject</t>
  </si>
  <si>
    <t>Vervoersvereniging Heerhugowaard</t>
  </si>
  <si>
    <t>Hugohopper</t>
  </si>
  <si>
    <t>Stichting Doesgoed</t>
  </si>
  <si>
    <t>Maatschappelijk Betrokken Ondernemen</t>
  </si>
  <si>
    <t>Stichting Den Huygen Dijck</t>
  </si>
  <si>
    <t>Poldermuseum</t>
  </si>
  <si>
    <t>stichting Muziekkring Heerhugowaard</t>
  </si>
  <si>
    <t>het organiseren van klassieke muziekconcerten</t>
  </si>
  <si>
    <t>sv WMC (G-teams)</t>
  </si>
  <si>
    <t>hv Tornado</t>
  </si>
  <si>
    <t>stichting Featherhair creations</t>
  </si>
  <si>
    <t>Het repeteren, ontwikkelen, produceren en uitvoeren van een musical</t>
  </si>
  <si>
    <t>Vita Accordeonistica '83</t>
  </si>
  <si>
    <t>Het bevorderen van de amateurkunst door het wekelijks samen repeteren met als doel het geven van concerten</t>
  </si>
  <si>
    <t>vaststelling</t>
  </si>
  <si>
    <t xml:space="preserve">bedrag </t>
  </si>
  <si>
    <t>verlening</t>
  </si>
  <si>
    <t xml:space="preserve">bedrag  </t>
  </si>
  <si>
    <t>Heerhugowaards Gemengd Koor</t>
  </si>
  <si>
    <t>wekelijkse repetitieavonden en een jaarlijks optreden</t>
  </si>
  <si>
    <t>het organiseren van exposities door amateurkunstenaars en professionele kunstenaars.</t>
  </si>
  <si>
    <t>Heerhugowaardse amateur kunstenaars '79</t>
  </si>
  <si>
    <t>theaterschool kids with attitude</t>
  </si>
  <si>
    <t>het aanbieden van een educatief aanbod van theaterkunst, specifiek voor de jeugd en uitvoeringen door een amateurkunstvereniging.</t>
  </si>
  <si>
    <t>Stichting Jongerencentrum Kompleks</t>
  </si>
  <si>
    <t>Popmania</t>
  </si>
  <si>
    <t>Stichting Intocht Sint Nicolaas Heerhugowaard</t>
  </si>
  <si>
    <t>Humanitas Noord Kennemerland</t>
  </si>
  <si>
    <t>Stichting Cool Kunst en Cultuur</t>
  </si>
  <si>
    <t>Kunsteducatie, podiumkunsten, popbeleid, CMK, programma amateurs, combinatiefunctionarissen</t>
  </si>
  <si>
    <t>Artikel 1 Bureau Discriminatiezaken</t>
  </si>
  <si>
    <t>Anti-discriminatievoorziening</t>
  </si>
  <si>
    <t>Stichting Bibliotheek Kennemerwaard</t>
  </si>
  <si>
    <t>Stichting Mixtream</t>
  </si>
  <si>
    <t>Mixtream Festival</t>
  </si>
  <si>
    <t>Stichting 4 en 5 mei Heerhugowaard</t>
  </si>
  <si>
    <t>Herdenkingen 4 mei 2023</t>
  </si>
  <si>
    <t>Stichting MEE &amp; de Wering</t>
  </si>
  <si>
    <t>Werkwinkel en Onderzoek-Diagnostiek volwassenen</t>
  </si>
  <si>
    <t>Stichting Media Platform Alkmaar</t>
  </si>
  <si>
    <t>Stichting Promotie Dijk en Waard</t>
  </si>
  <si>
    <t>Promotie Dijk en Waard</t>
  </si>
  <si>
    <t>Popweekend Dijk en Waard</t>
  </si>
  <si>
    <t>St. Popweekend Heerhugowaard</t>
  </si>
  <si>
    <t>chr.muziekvereniging Advendo</t>
  </si>
  <si>
    <t>Het verzorgen van optredens, concerten en activiteiten</t>
  </si>
  <si>
    <t>muziekvereniging Kadans</t>
  </si>
  <si>
    <t>diverse activiteiten</t>
  </si>
  <si>
    <t>toneelgroep Metamorfose</t>
  </si>
  <si>
    <t>repeteren en uitvoeren van een toneelstuk</t>
  </si>
  <si>
    <t>slagwerkgroep Harmonie Excelsior</t>
  </si>
  <si>
    <t>diverse muzikale optredens en activiteiten</t>
  </si>
  <si>
    <t>Hello Harmonie Excelsior Leerlingen opleidingen</t>
  </si>
  <si>
    <t>Harmonie Excelsior Grote Orkest</t>
  </si>
  <si>
    <t>RCO De Hoofdzaak</t>
  </si>
  <si>
    <t>Cliëntondersteuning, crisiskaarten, hersteltrainingen, zelfhulpgroepen, voorlichting, belangenbehartiging</t>
  </si>
  <si>
    <t>Stichting Rechtswinkel Noord Holland Noord</t>
  </si>
  <si>
    <t>Gratis juridisch advies aan minder draagkrachtige inwoners</t>
  </si>
  <si>
    <t>Stichting GGZ Noord Holland Noord</t>
  </si>
  <si>
    <t>Collectieve preventie, Algemene Voorziening Inloop en Dagbesteding</t>
  </si>
  <si>
    <t>Stichting Alzheimer Noord Kennemerland</t>
  </si>
  <si>
    <t>Alzheimercafé, Wereld Alzheimer Dag, JOIN, voorlichting, Samen Dementie Vriendelijk</t>
  </si>
  <si>
    <t>Stichting Slachtofferhulp Nederland</t>
  </si>
  <si>
    <t>Gratis juridische, praktische en psychosociale hulp aan slachtoffers van misdrijven, verkeersongelukken, calamiteiten of achterblijvers bij langdurige vermissing</t>
  </si>
  <si>
    <t>Collectieve preventie, Algemene Voorziening Inloop en Dagbesteding, KOPP/KVO</t>
  </si>
  <si>
    <t>Stichting Dijk en Waard Voor Elkaar</t>
  </si>
  <si>
    <t>Klusprojecten en sociale projecten</t>
  </si>
  <si>
    <t>Intocht Sint Nicolaas</t>
  </si>
  <si>
    <t>Home-Start, Schoolwijs, Spel aan Huis/Spelinloop, Thuisadministratie</t>
  </si>
  <si>
    <t>Bibliotheekwerk, Boekstart, Boekstartcoach, Veilig Puberen, Je Brein de Baas, Level UP</t>
  </si>
  <si>
    <t>Publieke mediadiensten</t>
  </si>
  <si>
    <t>Stichting Vier Het Leven</t>
  </si>
  <si>
    <t>Kwetsbare ouderen begeleiden naar sociaal culturele activiteiten</t>
  </si>
  <si>
    <t>Stichting Voedselbank Langedijk</t>
  </si>
  <si>
    <t>Financieel herstel</t>
  </si>
  <si>
    <t>Sociaal herstel</t>
  </si>
  <si>
    <t>Parnassia Groep</t>
  </si>
  <si>
    <t>Algemene Voorziening Inloop en Dagbesteding</t>
  </si>
  <si>
    <t>2021-2023</t>
  </si>
  <si>
    <t>Stichting TAS Heerhugowaard</t>
  </si>
  <si>
    <t>Vakantieactiviteiten/Kindervakantiespelen, speciale dagen (Buitenspeeldag, Burendag, NL Doet, Pannenkoeken dag, Projecten), huttenbouwweek, tienerkamp, disco-muziekavonden en Mixtream4Kids, Kom en Doe dagen</t>
  </si>
  <si>
    <t>Popschool Your Song</t>
  </si>
  <si>
    <t>Naschools muziekonderwijs</t>
  </si>
  <si>
    <t>Stichting Zeekkadetkorps Heerhugowaard</t>
  </si>
  <si>
    <t>Scoutingvereniging Sint Theresia en Sint Joris De Noord</t>
  </si>
  <si>
    <t>Scoutingactiviteiten</t>
  </si>
  <si>
    <t>Wekelijkse korpsmiddag met opleiding en vormingsactiviteiten, deelname aan activiteiten</t>
  </si>
  <si>
    <t>Stichting Artotheek Heerhugowaard - Kunstkerk</t>
  </si>
  <si>
    <t>Kunst- en Atelierroute, exposities</t>
  </si>
  <si>
    <t>Jongeren educatie, exposities met evenement</t>
  </si>
  <si>
    <t>Stichting Playing for Success Alkmaar</t>
  </si>
  <si>
    <t>Naschools programma ter voorkoming van onderwijsachterstanden</t>
  </si>
  <si>
    <t>Stichting Allente Onderwijs</t>
  </si>
  <si>
    <t>Brede schoolbeleid</t>
  </si>
  <si>
    <t>zangvereniging Popcorn</t>
  </si>
  <si>
    <t>wekelijkse repetities met als doel 6 tot 8 optredens voor publiek</t>
  </si>
  <si>
    <t>Muziekvereniging Irene</t>
  </si>
  <si>
    <t>volleybalvereniging  Ardea</t>
  </si>
  <si>
    <t>Aquawaard</t>
  </si>
  <si>
    <t>interkerkelijk koor Vergutas</t>
  </si>
  <si>
    <t>Het uitvoeren van een afwisselend concert met koor en solisten</t>
  </si>
  <si>
    <t xml:space="preserve">Sr K&amp;C </t>
  </si>
  <si>
    <t>st. De Grote Prijs</t>
  </si>
  <si>
    <t xml:space="preserve">De Grote Prijs </t>
  </si>
  <si>
    <t>bc The Herons</t>
  </si>
  <si>
    <t>het Blazersensemble</t>
  </si>
  <si>
    <t>het uitvoeren van diverse muzikale optredens</t>
  </si>
  <si>
    <t>korfbalvereniging Apollo</t>
  </si>
  <si>
    <t>st. Brassica musicals</t>
  </si>
  <si>
    <t>musical uitvoering</t>
  </si>
  <si>
    <t>st. Hulp voor Mindervaliden</t>
  </si>
  <si>
    <t>Vereniging van Vietnamese Vluchtelingen</t>
  </si>
  <si>
    <t>Ontmoetingsactiviteiten Vietnamese Vluchtelingen</t>
  </si>
  <si>
    <t>handbalvereniging KSV</t>
  </si>
  <si>
    <t>handbalvereniging KSV (g-teams)</t>
  </si>
  <si>
    <t>Stichting Blosse Onderwijs</t>
  </si>
  <si>
    <t>Theater Cool</t>
  </si>
  <si>
    <t xml:space="preserve">Cool Jazzfestival </t>
  </si>
  <si>
    <t>Fanfare Hou &amp; Trouw</t>
  </si>
  <si>
    <t>diverse optredens</t>
  </si>
  <si>
    <t>Nederlandse les aan anderstaligen voor inburgering</t>
  </si>
  <si>
    <t>Stichting Taalwerkgroep Dijk en Waard</t>
  </si>
  <si>
    <t>Nederlandse Vereniging voor Autisme Regio Noord Holland afdeling Heerhugowaard</t>
  </si>
  <si>
    <t>Activiteiten NVA-huis Heerhugowaard</t>
  </si>
  <si>
    <t>st. Kooger kerk</t>
  </si>
  <si>
    <t xml:space="preserve">Interkerkelijk koor Columba </t>
  </si>
  <si>
    <t xml:space="preserve">repetities, opluisteren kerkdiensten, optredens, levende kerststal </t>
  </si>
  <si>
    <t>RK Gymnastiekvereniging DVV</t>
  </si>
  <si>
    <t xml:space="preserve">bewegingslessen &amp; apenkooienwedstrijd </t>
  </si>
  <si>
    <t xml:space="preserve">Stichting Ijspret Langedijk </t>
  </si>
  <si>
    <t xml:space="preserve">Vegen van ijs, veilige routes uitzetten en 11 steden tocht organiseren voor basisschool leerlingen </t>
  </si>
  <si>
    <t>de Zonnebloem afd. Langedijk-Zuid</t>
  </si>
  <si>
    <t>Een dagje uit naar Madurodam met een aangepaste bus (lift en rolstoelvervoer) en begeleid door vrijwilligers</t>
  </si>
  <si>
    <t xml:space="preserve">Stichting Help Elkander </t>
  </si>
  <si>
    <t>Gezinnen die rond het bestaansminimun leven een vakantie bezorgen 1-10 maal per jaar</t>
  </si>
  <si>
    <t>de Zonnebloem afd. Langedijk Noord</t>
  </si>
  <si>
    <t xml:space="preserve">Een bezoek aan park Blanckendael met de deelnemers </t>
  </si>
  <si>
    <t>Lacom Handbalvereniging '91</t>
  </si>
  <si>
    <t>Handbaltoernooi voor alle bassischolen in voormalige gemeente Langedijk op Paaszaterdag (8 april 2023)</t>
  </si>
  <si>
    <t xml:space="preserve">Stichting Broekerbouwdorp </t>
  </si>
  <si>
    <t>Jaarlijks evenement waarbij 250 kinderen kunnen bouwen aan hutten (die niet op vakantie kunnen)</t>
  </si>
  <si>
    <t xml:space="preserve">Katholieke Bond Ouderen </t>
  </si>
  <si>
    <t xml:space="preserve">Diverse activiteiten door het jaar heen, o.a. klaverjassen, bridge, dagtochten, kerstviering fietstochten etc </t>
  </si>
  <si>
    <t>Stichting Bevrijdingsfestival Langedijk</t>
  </si>
  <si>
    <t xml:space="preserve">Het organiseren van het bevrijdingsfestival in Langedijk </t>
  </si>
  <si>
    <t>Volkers Gym</t>
  </si>
  <si>
    <t xml:space="preserve">Tweemaal per week een vechtsportles geven  aan de Langedijker Jeugd </t>
  </si>
  <si>
    <t>Mannenkoor de Lofstem</t>
  </si>
  <si>
    <t>Concerten/optredens</t>
  </si>
  <si>
    <t xml:space="preserve">Stichting Oranje Activiteiten Broek op Langedijk </t>
  </si>
  <si>
    <t xml:space="preserve">Rond en op Koningsdag allerlei activiteiten voor jong en oud in een zorgcentrum </t>
  </si>
  <si>
    <t>Stichting Oranje Comite Zuid-Scharwoude</t>
  </si>
  <si>
    <t xml:space="preserve">Diverse activiteiten voor kinderen en ouderen ter gelegenheid van Koningsdag </t>
  </si>
  <si>
    <t xml:space="preserve">Gemengde zangvereniging St Caecilia </t>
  </si>
  <si>
    <t xml:space="preserve">Wekelijkse repitie ten behoeve van in 2023 uit te voeren concerten </t>
  </si>
  <si>
    <t>De Zonnebloem, afd. Sint-Pancras</t>
  </si>
  <si>
    <t>Gezellige middag met ouderen in Sint-Pancras</t>
  </si>
  <si>
    <t xml:space="preserve">Schaakvereniging Schaakmat </t>
  </si>
  <si>
    <t xml:space="preserve">Schaaklessen en wedstrijden voor jongeren en senioren, tournooien voor de verschillende groepen </t>
  </si>
  <si>
    <t xml:space="preserve">KVG Langedijk </t>
  </si>
  <si>
    <t xml:space="preserve">Maandelijkse thema avonden, kerstviering/klaverjasavond etc. </t>
  </si>
  <si>
    <t>Caecilia Muziektheater</t>
  </si>
  <si>
    <t>Het beoefenen van zang, dans en spel in de ruimste zin van het woord, met het doel tot het jaarlijks brengen van een serie muziektheater-voorstellingen voor de diverse leeftijdscategorieën.</t>
  </si>
  <si>
    <t xml:space="preserve">Stichting Verkeersbrigadiers Langedijk </t>
  </si>
  <si>
    <t xml:space="preserve">Het creeren van veilige oversteekplaatsen voor kinderen </t>
  </si>
  <si>
    <t>Vrouwen van nu_ afd Langedijk</t>
  </si>
  <si>
    <t xml:space="preserve">De leefomgeving versterken met de kracht van vrouwen  (zaak is afgesloten, de beschikking moet gedownload worden en aangepast) </t>
  </si>
  <si>
    <t>Stichting club van Honderd LSVV</t>
  </si>
  <si>
    <t xml:space="preserve">Oudejaars zaalvoetbal toernooi </t>
  </si>
  <si>
    <t xml:space="preserve">Tennisvereniging Tulp </t>
  </si>
  <si>
    <t>Het wekelijks verzorgen van een tennistraining in het zomer en winterseizoen door een gediplomeerde tennistrainer</t>
  </si>
  <si>
    <t>Stichting Aangepaste Sport en Vrijetijdsbesteding</t>
  </si>
  <si>
    <t>Zwemmen voor mensen met verstandelijke/ lichamelijke beperking. Het opleiden tot een zwemdiploma (voornamelijk jongeren). Alles onder begeleiding van vrijwilligers</t>
  </si>
  <si>
    <t xml:space="preserve">C.S.V. BOL </t>
  </si>
  <si>
    <t xml:space="preserve">Het geven van wekelijkse trainingen aan jeugd van C.S.V BOL </t>
  </si>
  <si>
    <t xml:space="preserve">Stichting Oranje Festiviteiten Oudkarspel </t>
  </si>
  <si>
    <t xml:space="preserve">Koningsdag 2023, kinderspelen en autopuzzeltocht </t>
  </si>
  <si>
    <t>Historische Vereniging Sint-Pancras</t>
  </si>
  <si>
    <t>Presentaties over cultuurhistorisch erfgoed van Sint-Pancras</t>
  </si>
  <si>
    <t xml:space="preserve">Kaihatsu-Do </t>
  </si>
  <si>
    <t>Shotokan Karate school voor de leeftijd van 9 jaar en ouder, volgens de Japanse tradities</t>
  </si>
  <si>
    <t xml:space="preserve">Stichting Je mag er zijn </t>
  </si>
  <si>
    <t xml:space="preserve">Kleding en speelgoed voor pleegouders, koffieochtenden en avonden voor pleegouders </t>
  </si>
  <si>
    <t xml:space="preserve">Stichting Triatlon Langedijk </t>
  </si>
  <si>
    <t>Het organiseren van triatlon (fietsen, zwemmen lopen) op 21 juni 2023</t>
  </si>
  <si>
    <t xml:space="preserve">Turn Totaal Langedijk </t>
  </si>
  <si>
    <t xml:space="preserve">1ste activiteit: brede variatie bewegingslessen, 2de activiteit: event turnsters met sociale omgeving, 3de activiteit: Olympische sporters in langedijk, 4de activiteit: Prutrace XXL, 5de activiteit: workshops aan basisscholen  </t>
  </si>
  <si>
    <t>Vrouwen van nu, afd. Sint-Pancras</t>
  </si>
  <si>
    <t>Vrouwenvereniging, 10 bijeenkomsten per jaar o.a. tuinclub, museumclub, handwerkclub, bioscoopclub</t>
  </si>
  <si>
    <t xml:space="preserve">Stichting Yamaguchi </t>
  </si>
  <si>
    <t xml:space="preserve">judolessen, zelfverdediging, veilig vallen </t>
  </si>
  <si>
    <t>Het Langedijker koor</t>
  </si>
  <si>
    <t xml:space="preserve">Optreden tijdens Kerstmis voor ouderen </t>
  </si>
  <si>
    <t>Beheerder Recreatiezaal Westervenne</t>
  </si>
  <si>
    <t>Doet en ontmoet</t>
  </si>
  <si>
    <t xml:space="preserve">Gondelvaart vereniging Koedijk </t>
  </si>
  <si>
    <t xml:space="preserve">ondersteuning jonge botenbouwgroepen en gratis festiviteiten voor jong en oud in Koedijk </t>
  </si>
  <si>
    <t xml:space="preserve">ZPC De Reuring </t>
  </si>
  <si>
    <t>1ste act: zwem en spel instuiven voor kinderen met verstandelijke &amp;lichamelijke beperking, 2de act: School zwem en waterpolo wedstrijden organiseren in samenspraak met Langedijk Actief (Social Leisure) voor alle basisscholen in Langedijk en Omstreken.</t>
  </si>
  <si>
    <t xml:space="preserve">Stichting Holland Music Session </t>
  </si>
  <si>
    <t xml:space="preserve">7 internationele Matinee concerten in Koogerkerk </t>
  </si>
  <si>
    <t xml:space="preserve">Biljartvereniging Sombroek Langedijk </t>
  </si>
  <si>
    <t xml:space="preserve">Het organiseren van biljartactiviteiten zowel in recreatif als in wedstrijdsverband gedurende het gehele jaar </t>
  </si>
  <si>
    <t xml:space="preserve">Stichting Hart van Oudkarspel </t>
  </si>
  <si>
    <t xml:space="preserve">zomerfeest, doet en ontmoet, countrylinedance, sociale culture lessen, mantelzorg, internetcafe, kaartmiddagen, muziek op zondag, jeugdactiviteiten,huisdiner,  brei en naaimiddagen </t>
  </si>
  <si>
    <t>Vereniging Kleine Kikkers</t>
  </si>
  <si>
    <t>Speeldagen voor kinderen met een beperking van 6-12 jaar</t>
  </si>
  <si>
    <t xml:space="preserve">Stichting Dorpshuis De Geist </t>
  </si>
  <si>
    <t xml:space="preserve">Doet en ontmoet </t>
  </si>
  <si>
    <t>Pop-en showkoor Heartbeat</t>
  </si>
  <si>
    <t xml:space="preserve">op 17 en 18 november 2023 een showkoor totaal theater met zang, spel, dans en choreografie </t>
  </si>
  <si>
    <t xml:space="preserve">Stichting Langedijker Verleden </t>
  </si>
  <si>
    <t>1ste activiteit: Het organiseren van twee of meer grote bijeenkomsten/lezingen. 2de activiteit: 15 boottochten. 3de activiteit: Het inrichten en geopend hebben van een expositie. 4de activiteit: 8 of meer wandeltochten en 5 fietstochten . 5de activiteit: geven van     presentaties/bijeenkomsten</t>
  </si>
  <si>
    <t>verlenings-</t>
  </si>
  <si>
    <t>periode *</t>
  </si>
  <si>
    <t>Stichting Voedselbank Alkmaar</t>
  </si>
  <si>
    <t>Voedselpakketten Heerhugowaard</t>
  </si>
  <si>
    <t>Voedselbank Pijler Vangnet (voedselpakketten Langedijk)</t>
  </si>
  <si>
    <t>Nationale Stichting ter Bevordering van Vrolijkheid</t>
  </si>
  <si>
    <t>KunstLab, familieproject, projecten jongeren</t>
  </si>
  <si>
    <t>Z11 Jongerencoaching</t>
  </si>
  <si>
    <t>Coachen kwetsbare jongeren ter voorkoming van schooluitval of uitval maatschappij</t>
  </si>
  <si>
    <t xml:space="preserve">Kinderopvang ZoWieZo </t>
  </si>
  <si>
    <t xml:space="preserve">Reguliere opvangplaatsen </t>
  </si>
  <si>
    <t xml:space="preserve">VE-opvangplaatsen </t>
  </si>
  <si>
    <t>SiU</t>
  </si>
  <si>
    <t>badmintonvereniging HHW '69</t>
  </si>
  <si>
    <t>Stichting Noordender Ontmoeting en Contact</t>
  </si>
  <si>
    <t>Ontmoetingsactiviteiten kwetsbare ouderen</t>
  </si>
  <si>
    <t>Stichting Leger des Heils Welzijns- en Gezondheidszorg</t>
  </si>
  <si>
    <t>Buurthuiskamer Bij Bosshardt</t>
  </si>
  <si>
    <t>st. Villa Artquake</t>
  </si>
  <si>
    <t>culturele events en workshops</t>
  </si>
  <si>
    <t>St. Alzheimer noord kennermerland</t>
  </si>
  <si>
    <t>Alzheimercafé en Wereld Alzheimer Dag</t>
  </si>
  <si>
    <t>Stichting Orchestre Partout</t>
  </si>
  <si>
    <t>Muzieklessen en concerten (jong-)volwassen AZC bewoners</t>
  </si>
  <si>
    <t xml:space="preserve">Kinderopvang Tabijn </t>
  </si>
  <si>
    <t xml:space="preserve">Bevrijdingspop </t>
  </si>
  <si>
    <t>Bevrijdingspop 2023</t>
  </si>
  <si>
    <t>St. North Holland Horse Trials</t>
  </si>
  <si>
    <t>North Holland Horse Trials 2023</t>
  </si>
  <si>
    <t>Stichting Platform Armoedebestrijding</t>
  </si>
  <si>
    <t>Schuldhulpmaatje</t>
  </si>
  <si>
    <t>Nationale Vereniging De Zonnebloem afdeling Heerhugowaard</t>
  </si>
  <si>
    <t>Lunchactiviteit voor kwetsbare ouderen met een lichamelijke beperking</t>
  </si>
  <si>
    <t>Stichting Buurthuis De Ezel</t>
  </si>
  <si>
    <t>Schoolwijs Heerhugowaard</t>
  </si>
  <si>
    <t>VoorleesExpress Langedijk</t>
  </si>
  <si>
    <t>st. 't Kruis Bruist</t>
  </si>
  <si>
    <t>t Kruis Bruist</t>
  </si>
  <si>
    <t>Stichting Exploitatie Wijkcentrum De Zon</t>
  </si>
  <si>
    <t>Ontmoetingsactiviteiten in de Schilderswijk en De Draai</t>
  </si>
  <si>
    <t>Ontmoetingsactiviteiten Stad van De Zon</t>
  </si>
  <si>
    <t xml:space="preserve">Kinderopvang Villa Kakelbont </t>
  </si>
  <si>
    <t>st. sociaal cultureel 072</t>
  </si>
  <si>
    <t>bevrijdingspop 2023</t>
  </si>
  <si>
    <t>De Pieter Raat Stichting</t>
  </si>
  <si>
    <t>Algemene Voorziening en Wijkactiviteiten</t>
  </si>
  <si>
    <t>Reuma Volleybal oefengroep Elstars</t>
  </si>
  <si>
    <t>Wekelijks volleybal oefenen met Reuma en Bechterew patiënten olv therapeut</t>
  </si>
  <si>
    <t xml:space="preserve">Kinderopvang Babbels </t>
  </si>
  <si>
    <t xml:space="preserve">Peuteropvang </t>
  </si>
  <si>
    <t>Stichting Babyspullen</t>
  </si>
  <si>
    <t>Babystartpakketten voor (aanstaande) ouders die het financieel moeilijk hebben</t>
  </si>
  <si>
    <t>Kinderopvang Fun4kids</t>
  </si>
  <si>
    <t xml:space="preserve">Kinderopvang De Vlinderboom </t>
  </si>
  <si>
    <t>Kinderopvang Blosse</t>
  </si>
  <si>
    <t>Stichting Buurthuis De Hoeksteen</t>
  </si>
  <si>
    <t>Ontmoetingsactiviteiten in de Edelstenenwijk, Rivierenwijk, Molenwijk en Butterhuizen</t>
  </si>
  <si>
    <t>Stichting Museum BroekerVeiling</t>
  </si>
  <si>
    <t>Museum BroekerVeiling als oudste doorvaargroenteveiling ter wereld, het historisch veilinggebouw en de markante lighallen toegankelijk maken en houden voor een breed publiek</t>
  </si>
  <si>
    <t>Uitvoeringsplan Welzijn, Het Voorleesproject, Mantelzorgondersteuning</t>
  </si>
  <si>
    <t>Stichting Wonen Plus Welzijn</t>
  </si>
  <si>
    <t>Stichting MET Welzijn</t>
  </si>
  <si>
    <t>Uitvoeringsplan Welzijn, Samenspel, Spel Aan Huis</t>
  </si>
  <si>
    <t xml:space="preserve">Kinderopvang Allente </t>
  </si>
  <si>
    <t>Sr NPO</t>
  </si>
  <si>
    <t>TOTAAL NPO</t>
  </si>
  <si>
    <t>Stichting Tabijn</t>
  </si>
  <si>
    <t>Passende kinderopvang</t>
  </si>
  <si>
    <t>2023-2024</t>
  </si>
  <si>
    <t>Stichting Sport-Z</t>
  </si>
  <si>
    <t>Set Your Life Goals en Dijk en Waard Ontmoet</t>
  </si>
  <si>
    <t>versie 30-03-2023</t>
  </si>
  <si>
    <t>Stichting Vrijwilligers Centrale Regio Alkmaar</t>
  </si>
  <si>
    <t>Team Vrijwillig</t>
  </si>
  <si>
    <t>Zie https://www.bidw.nl/activiteiten</t>
  </si>
  <si>
    <t>Totaal subsidie 2023, exclusief inwonersinitiatieven</t>
  </si>
  <si>
    <t xml:space="preserve">Sr Inwonersintiatieven.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</si>
</sst>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omic Sans MS"/>
      <family val="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3" fillId="5" borderId="4" applyNumberFormat="0" applyFont="0" applyFill="0" applyAlignment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right" vertical="top"/>
    </xf>
    <xf numFmtId="49" fontId="0" fillId="2" borderId="1" xfId="0" applyNumberForma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49" fontId="0" fillId="4" borderId="1" xfId="0" applyNumberFormat="1" applyFill="1" applyBorder="1" applyAlignment="1">
      <alignment horizontal="right" vertical="top"/>
    </xf>
    <xf numFmtId="44" fontId="0" fillId="0" borderId="1" xfId="0" applyNumberFormat="1" applyBorder="1" applyAlignment="1">
      <alignment vertical="top"/>
    </xf>
    <xf numFmtId="44" fontId="0" fillId="2" borderId="1" xfId="0" applyNumberFormat="1" applyFill="1" applyBorder="1" applyAlignment="1">
      <alignment vertical="top"/>
    </xf>
    <xf numFmtId="44" fontId="0" fillId="4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49" fontId="0" fillId="0" borderId="0" xfId="0" applyNumberFormat="1" applyAlignment="1">
      <alignment horizontal="right" vertical="top"/>
    </xf>
    <xf numFmtId="44" fontId="1" fillId="3" borderId="1" xfId="0" applyNumberFormat="1" applyFont="1" applyFill="1" applyBorder="1" applyAlignment="1">
      <alignment vertical="top"/>
    </xf>
    <xf numFmtId="49" fontId="0" fillId="3" borderId="1" xfId="0" applyNumberFormat="1" applyFill="1" applyBorder="1" applyAlignment="1">
      <alignment horizontal="right" vertical="top"/>
    </xf>
    <xf numFmtId="14" fontId="0" fillId="6" borderId="3" xfId="0" applyNumberFormat="1" applyFill="1" applyBorder="1" applyAlignment="1">
      <alignment vertical="top"/>
    </xf>
    <xf numFmtId="49" fontId="0" fillId="0" borderId="3" xfId="0" applyNumberFormat="1" applyBorder="1" applyAlignment="1">
      <alignment horizontal="right" vertical="top"/>
    </xf>
    <xf numFmtId="44" fontId="0" fillId="0" borderId="3" xfId="0" applyNumberFormat="1" applyBorder="1" applyAlignment="1">
      <alignment vertical="top"/>
    </xf>
    <xf numFmtId="0" fontId="1" fillId="2" borderId="1" xfId="0" applyFont="1" applyFill="1" applyBorder="1" applyAlignment="1">
      <alignment vertical="top"/>
    </xf>
    <xf numFmtId="44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44" fontId="1" fillId="3" borderId="1" xfId="0" quotePrefix="1" applyNumberFormat="1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right" vertical="top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4" fontId="0" fillId="3" borderId="1" xfId="0" applyNumberFormat="1" applyFill="1" applyBorder="1" applyAlignment="1">
      <alignment vertical="top"/>
    </xf>
    <xf numFmtId="3" fontId="0" fillId="3" borderId="1" xfId="0" applyNumberForma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44" fontId="1" fillId="2" borderId="2" xfId="0" applyNumberFormat="1" applyFont="1" applyFill="1" applyBorder="1" applyAlignment="1">
      <alignment vertical="top"/>
    </xf>
    <xf numFmtId="3" fontId="0" fillId="2" borderId="2" xfId="0" applyNumberFormat="1" applyFill="1" applyBorder="1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5" xfId="0" applyBorder="1" applyAlignment="1">
      <alignment vertical="top" wrapText="1"/>
    </xf>
    <xf numFmtId="44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quotePrefix="1" applyBorder="1" applyAlignment="1">
      <alignment vertical="top" wrapText="1"/>
    </xf>
    <xf numFmtId="44" fontId="0" fillId="0" borderId="0" xfId="0" applyNumberFormat="1"/>
    <xf numFmtId="4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4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right" vertical="top"/>
    </xf>
    <xf numFmtId="0" fontId="0" fillId="0" borderId="3" xfId="0" applyBorder="1" applyAlignment="1">
      <alignment horizontal="center" vertical="top"/>
    </xf>
  </cellXfs>
  <cellStyles count="5">
    <cellStyle name="Komma 2" xfId="3" xr:uid="{83D4AA37-140C-4ABF-A2AC-A562E5BD9667}"/>
    <cellStyle name="rand" xfId="1" xr:uid="{00000000-0005-0000-0000-000000000000}"/>
    <cellStyle name="Standaard" xfId="0" builtinId="0"/>
    <cellStyle name="Valuta 2" xfId="4" xr:uid="{277586DC-4BC5-4953-AB3D-1E6CC2BA9EAD}"/>
    <cellStyle name="Valuta 3" xfId="2" xr:uid="{B04CAB52-BA99-416A-9B1D-E85C5ABA0A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zoomScaleNormal="100" workbookViewId="0">
      <pane ySplit="3" topLeftCell="A202" activePane="bottomLeft" state="frozen"/>
      <selection pane="bottomLeft" activeCell="A205" sqref="A205"/>
    </sheetView>
  </sheetViews>
  <sheetFormatPr defaultRowHeight="15" x14ac:dyDescent="0.25"/>
  <cols>
    <col min="1" max="1" width="22.140625" style="11" customWidth="1"/>
    <col min="2" max="2" width="22.7109375" style="45" customWidth="1"/>
    <col min="3" max="3" width="55.7109375" style="45" customWidth="1"/>
    <col min="4" max="4" width="15.140625" style="12" bestFit="1" customWidth="1"/>
    <col min="5" max="5" width="11" style="13" bestFit="1" customWidth="1"/>
    <col min="6" max="6" width="15.140625" style="12" customWidth="1"/>
    <col min="7" max="7" width="10.42578125" style="11" bestFit="1" customWidth="1"/>
    <col min="8" max="16384" width="9.140625" style="11"/>
  </cols>
  <sheetData>
    <row r="1" spans="1:8" x14ac:dyDescent="0.25">
      <c r="A1" s="16" t="s">
        <v>328</v>
      </c>
      <c r="B1" s="53" t="s">
        <v>32</v>
      </c>
      <c r="C1" s="53"/>
      <c r="D1" s="53"/>
      <c r="E1" s="17"/>
      <c r="F1" s="18"/>
    </row>
    <row r="2" spans="1:8" ht="15" customHeight="1" x14ac:dyDescent="0.25">
      <c r="A2" s="19" t="s">
        <v>0</v>
      </c>
      <c r="B2" s="25" t="s">
        <v>1</v>
      </c>
      <c r="C2" s="25" t="s">
        <v>2</v>
      </c>
      <c r="D2" s="42" t="s">
        <v>59</v>
      </c>
      <c r="E2" s="43" t="s">
        <v>257</v>
      </c>
      <c r="F2" s="20" t="s">
        <v>61</v>
      </c>
    </row>
    <row r="3" spans="1:8" ht="15" customHeight="1" x14ac:dyDescent="0.25">
      <c r="A3" s="19"/>
      <c r="B3" s="25"/>
      <c r="C3" s="25"/>
      <c r="D3" s="20" t="s">
        <v>60</v>
      </c>
      <c r="E3" s="21" t="s">
        <v>258</v>
      </c>
      <c r="F3" s="20" t="s">
        <v>58</v>
      </c>
    </row>
    <row r="4" spans="1:8" x14ac:dyDescent="0.25">
      <c r="A4" s="19" t="s">
        <v>21</v>
      </c>
      <c r="B4" s="25"/>
      <c r="C4" s="25"/>
      <c r="D4" s="20"/>
      <c r="E4" s="21"/>
      <c r="F4" s="9"/>
    </row>
    <row r="5" spans="1:8" ht="45" x14ac:dyDescent="0.25">
      <c r="A5" s="1" t="s">
        <v>13</v>
      </c>
      <c r="B5" s="3" t="s">
        <v>127</v>
      </c>
      <c r="C5" s="3" t="s">
        <v>130</v>
      </c>
      <c r="D5" s="8">
        <v>4050</v>
      </c>
      <c r="E5" s="4" t="s">
        <v>39</v>
      </c>
      <c r="F5" s="8">
        <v>4050</v>
      </c>
    </row>
    <row r="6" spans="1:8" ht="45" x14ac:dyDescent="0.25">
      <c r="A6" s="1" t="s">
        <v>13</v>
      </c>
      <c r="B6" s="3" t="s">
        <v>128</v>
      </c>
      <c r="C6" s="3" t="s">
        <v>129</v>
      </c>
      <c r="D6" s="8">
        <v>3500</v>
      </c>
      <c r="E6" s="4" t="s">
        <v>39</v>
      </c>
      <c r="F6" s="8">
        <v>3500</v>
      </c>
      <c r="H6" s="22"/>
    </row>
    <row r="7" spans="1:8" x14ac:dyDescent="0.25">
      <c r="A7" s="23" t="s">
        <v>5</v>
      </c>
      <c r="B7" s="24"/>
      <c r="C7" s="24"/>
      <c r="D7" s="10">
        <f>SUM(D5:D6)</f>
        <v>7550</v>
      </c>
      <c r="E7" s="7"/>
      <c r="F7" s="10">
        <f>SUM(F5:F6)</f>
        <v>7550</v>
      </c>
    </row>
    <row r="8" spans="1:8" ht="16.5" customHeight="1" x14ac:dyDescent="0.25">
      <c r="A8" s="25" t="s">
        <v>12</v>
      </c>
      <c r="B8" s="26"/>
      <c r="C8" s="26"/>
      <c r="D8" s="9"/>
      <c r="E8" s="5"/>
      <c r="F8" s="9"/>
    </row>
    <row r="9" spans="1:8" ht="30" x14ac:dyDescent="0.25">
      <c r="A9" s="3" t="s">
        <v>13</v>
      </c>
      <c r="B9" s="3" t="s">
        <v>136</v>
      </c>
      <c r="C9" s="3" t="s">
        <v>137</v>
      </c>
      <c r="D9" s="8">
        <v>22500</v>
      </c>
      <c r="E9" s="4" t="s">
        <v>31</v>
      </c>
      <c r="F9" s="8"/>
    </row>
    <row r="10" spans="1:8" ht="30" x14ac:dyDescent="0.25">
      <c r="A10" s="1" t="s">
        <v>13</v>
      </c>
      <c r="B10" s="3" t="s">
        <v>159</v>
      </c>
      <c r="C10" s="3" t="s">
        <v>137</v>
      </c>
      <c r="D10" s="8">
        <v>48750</v>
      </c>
      <c r="E10" s="4" t="s">
        <v>31</v>
      </c>
      <c r="F10" s="8"/>
    </row>
    <row r="11" spans="1:8" x14ac:dyDescent="0.25">
      <c r="A11" s="23" t="s">
        <v>5</v>
      </c>
      <c r="B11" s="24"/>
      <c r="C11" s="24"/>
      <c r="D11" s="10">
        <f>SUM(D9:D10)</f>
        <v>71250</v>
      </c>
      <c r="E11" s="7"/>
      <c r="F11" s="10">
        <f>SUM(F9:F10)</f>
        <v>0</v>
      </c>
    </row>
    <row r="12" spans="1:8" x14ac:dyDescent="0.25">
      <c r="A12" s="27" t="s">
        <v>10</v>
      </c>
      <c r="B12" s="28"/>
      <c r="C12" s="28"/>
      <c r="D12" s="29">
        <f>D7+D11</f>
        <v>78800</v>
      </c>
      <c r="E12" s="30"/>
      <c r="F12" s="14">
        <f>+F7+F11</f>
        <v>7550</v>
      </c>
    </row>
    <row r="13" spans="1:8" x14ac:dyDescent="0.25">
      <c r="A13" s="19" t="s">
        <v>26</v>
      </c>
      <c r="B13" s="26"/>
      <c r="C13" s="26"/>
      <c r="D13" s="9"/>
      <c r="E13" s="5"/>
      <c r="F13" s="9"/>
    </row>
    <row r="14" spans="1:8" x14ac:dyDescent="0.25">
      <c r="A14" s="1" t="s">
        <v>18</v>
      </c>
      <c r="B14" s="3" t="s">
        <v>266</v>
      </c>
      <c r="C14" s="3" t="s">
        <v>267</v>
      </c>
      <c r="D14" s="8">
        <v>5935.44</v>
      </c>
      <c r="E14" s="4" t="s">
        <v>39</v>
      </c>
      <c r="F14" s="8"/>
    </row>
    <row r="15" spans="1:8" x14ac:dyDescent="0.25">
      <c r="A15" s="1" t="s">
        <v>306</v>
      </c>
      <c r="B15" s="3" t="s">
        <v>305</v>
      </c>
      <c r="C15" s="3" t="s">
        <v>267</v>
      </c>
      <c r="D15" s="47">
        <v>29677.21</v>
      </c>
      <c r="E15" s="4" t="s">
        <v>39</v>
      </c>
      <c r="F15" s="8"/>
    </row>
    <row r="16" spans="1:8" x14ac:dyDescent="0.25">
      <c r="A16" s="1" t="s">
        <v>306</v>
      </c>
      <c r="B16" s="3" t="s">
        <v>311</v>
      </c>
      <c r="C16" s="3" t="s">
        <v>267</v>
      </c>
      <c r="D16" s="47">
        <v>166192.37</v>
      </c>
      <c r="E16" s="4" t="s">
        <v>39</v>
      </c>
      <c r="F16" s="8"/>
    </row>
    <row r="17" spans="1:6" ht="30" x14ac:dyDescent="0.25">
      <c r="A17" s="1" t="s">
        <v>306</v>
      </c>
      <c r="B17" s="3" t="s">
        <v>310</v>
      </c>
      <c r="C17" s="3" t="s">
        <v>267</v>
      </c>
      <c r="D17" s="12">
        <v>1188</v>
      </c>
      <c r="E17" s="4" t="s">
        <v>39</v>
      </c>
      <c r="F17" s="8"/>
    </row>
    <row r="18" spans="1:6" x14ac:dyDescent="0.25">
      <c r="A18" s="1" t="s">
        <v>18</v>
      </c>
      <c r="B18" s="3" t="s">
        <v>320</v>
      </c>
      <c r="C18" s="3" t="s">
        <v>267</v>
      </c>
      <c r="D18" s="12">
        <v>198837.3</v>
      </c>
      <c r="E18" s="4" t="s">
        <v>39</v>
      </c>
      <c r="F18" s="8"/>
    </row>
    <row r="19" spans="1:6" ht="30" x14ac:dyDescent="0.25">
      <c r="A19" s="1" t="s">
        <v>18</v>
      </c>
      <c r="B19" s="3" t="s">
        <v>298</v>
      </c>
      <c r="C19" s="3" t="s">
        <v>267</v>
      </c>
      <c r="D19" s="8">
        <v>17806.330000000002</v>
      </c>
      <c r="E19" s="4" t="s">
        <v>39</v>
      </c>
      <c r="F19" s="8"/>
    </row>
    <row r="20" spans="1:6" x14ac:dyDescent="0.25">
      <c r="A20" s="1" t="s">
        <v>18</v>
      </c>
      <c r="B20" s="3" t="s">
        <v>281</v>
      </c>
      <c r="C20" s="3" t="s">
        <v>267</v>
      </c>
      <c r="D20" s="48">
        <v>14838.6</v>
      </c>
      <c r="E20" s="4" t="s">
        <v>39</v>
      </c>
      <c r="F20" s="8"/>
    </row>
    <row r="21" spans="1:6" x14ac:dyDescent="0.25">
      <c r="A21" s="23" t="s">
        <v>5</v>
      </c>
      <c r="B21" s="31"/>
      <c r="C21" s="31"/>
      <c r="D21" s="10">
        <f>SUM(D14:D20)</f>
        <v>434475.24999999994</v>
      </c>
      <c r="E21" s="7"/>
      <c r="F21" s="10">
        <f>SUM(F14:F20)</f>
        <v>0</v>
      </c>
    </row>
    <row r="22" spans="1:6" x14ac:dyDescent="0.25">
      <c r="A22" s="19" t="s">
        <v>27</v>
      </c>
      <c r="B22" s="26"/>
      <c r="C22" s="26"/>
      <c r="D22" s="9"/>
      <c r="E22" s="5"/>
      <c r="F22" s="9"/>
    </row>
    <row r="23" spans="1:6" x14ac:dyDescent="0.25">
      <c r="A23" s="1" t="s">
        <v>19</v>
      </c>
      <c r="B23" s="3" t="s">
        <v>266</v>
      </c>
      <c r="C23" s="3" t="s">
        <v>268</v>
      </c>
      <c r="D23" s="8">
        <v>59836.49</v>
      </c>
      <c r="E23" s="4" t="s">
        <v>39</v>
      </c>
      <c r="F23" s="8"/>
    </row>
    <row r="24" spans="1:6" x14ac:dyDescent="0.25">
      <c r="A24" s="1" t="s">
        <v>19</v>
      </c>
      <c r="B24" s="3" t="s">
        <v>309</v>
      </c>
      <c r="C24" s="3" t="s">
        <v>268</v>
      </c>
      <c r="D24" s="8">
        <v>2708.05</v>
      </c>
      <c r="E24" s="4" t="s">
        <v>39</v>
      </c>
      <c r="F24" s="8"/>
    </row>
    <row r="25" spans="1:6" x14ac:dyDescent="0.25">
      <c r="A25" s="1" t="s">
        <v>19</v>
      </c>
      <c r="B25" s="3" t="s">
        <v>311</v>
      </c>
      <c r="C25" s="3" t="s">
        <v>268</v>
      </c>
      <c r="D25" s="8">
        <v>518442.73</v>
      </c>
      <c r="E25" s="4" t="s">
        <v>39</v>
      </c>
      <c r="F25" s="8"/>
    </row>
    <row r="26" spans="1:6" x14ac:dyDescent="0.25">
      <c r="A26" s="1" t="s">
        <v>19</v>
      </c>
      <c r="B26" s="3" t="s">
        <v>320</v>
      </c>
      <c r="C26" s="3" t="s">
        <v>268</v>
      </c>
      <c r="D26" s="8">
        <v>559151.61</v>
      </c>
      <c r="E26" s="4" t="s">
        <v>39</v>
      </c>
      <c r="F26" s="8"/>
    </row>
    <row r="27" spans="1:6" x14ac:dyDescent="0.25">
      <c r="A27" s="1" t="s">
        <v>19</v>
      </c>
      <c r="B27" s="3" t="s">
        <v>281</v>
      </c>
      <c r="C27" s="3" t="s">
        <v>268</v>
      </c>
      <c r="D27" s="8">
        <v>108205.25</v>
      </c>
      <c r="E27" s="4" t="s">
        <v>39</v>
      </c>
      <c r="F27" s="8"/>
    </row>
    <row r="28" spans="1:6" x14ac:dyDescent="0.25">
      <c r="A28" s="23" t="s">
        <v>5</v>
      </c>
      <c r="B28" s="31"/>
      <c r="C28" s="31"/>
      <c r="D28" s="10">
        <f>SUM(D23:D27)</f>
        <v>1248344.1299999999</v>
      </c>
      <c r="E28" s="7"/>
      <c r="F28" s="10">
        <f>SUM(F23:F27)</f>
        <v>0</v>
      </c>
    </row>
    <row r="29" spans="1:6" x14ac:dyDescent="0.25">
      <c r="A29" s="27" t="s">
        <v>28</v>
      </c>
      <c r="B29" s="32"/>
      <c r="C29" s="32"/>
      <c r="D29" s="14">
        <f>D21+D28</f>
        <v>1682819.38</v>
      </c>
      <c r="E29" s="15"/>
      <c r="F29" s="14">
        <f>F21+F28</f>
        <v>0</v>
      </c>
    </row>
    <row r="30" spans="1:6" x14ac:dyDescent="0.25">
      <c r="A30" s="19" t="s">
        <v>22</v>
      </c>
      <c r="B30" s="25"/>
      <c r="C30" s="25"/>
      <c r="D30" s="9"/>
      <c r="E30" s="5"/>
      <c r="F30" s="9"/>
    </row>
    <row r="31" spans="1:6" ht="30" x14ac:dyDescent="0.25">
      <c r="A31" s="1" t="s">
        <v>14</v>
      </c>
      <c r="B31" s="3" t="s">
        <v>50</v>
      </c>
      <c r="C31" s="3" t="s">
        <v>51</v>
      </c>
      <c r="D31" s="8">
        <v>8750</v>
      </c>
      <c r="E31" s="4" t="s">
        <v>39</v>
      </c>
      <c r="F31" s="8"/>
    </row>
    <row r="32" spans="1:6" ht="30" x14ac:dyDescent="0.25">
      <c r="A32" s="1" t="s">
        <v>14</v>
      </c>
      <c r="B32" s="3" t="s">
        <v>54</v>
      </c>
      <c r="C32" s="3" t="s">
        <v>55</v>
      </c>
      <c r="D32" s="8">
        <v>2600</v>
      </c>
      <c r="E32" s="4" t="s">
        <v>39</v>
      </c>
      <c r="F32" s="8">
        <v>2600</v>
      </c>
    </row>
    <row r="33" spans="1:6" ht="30" customHeight="1" x14ac:dyDescent="0.25">
      <c r="A33" s="1" t="s">
        <v>14</v>
      </c>
      <c r="B33" s="3" t="s">
        <v>56</v>
      </c>
      <c r="C33" s="45" t="s">
        <v>57</v>
      </c>
      <c r="D33" s="8">
        <v>1440</v>
      </c>
      <c r="E33" s="4" t="s">
        <v>39</v>
      </c>
      <c r="F33" s="8">
        <v>1440</v>
      </c>
    </row>
    <row r="34" spans="1:6" ht="30" x14ac:dyDescent="0.25">
      <c r="A34" s="1" t="s">
        <v>14</v>
      </c>
      <c r="B34" s="3" t="s">
        <v>62</v>
      </c>
      <c r="C34" s="45" t="s">
        <v>63</v>
      </c>
      <c r="D34" s="8">
        <v>1000</v>
      </c>
      <c r="E34" s="4" t="s">
        <v>39</v>
      </c>
      <c r="F34" s="8">
        <v>1000</v>
      </c>
    </row>
    <row r="35" spans="1:6" ht="30" customHeight="1" x14ac:dyDescent="0.25">
      <c r="A35" s="1" t="s">
        <v>14</v>
      </c>
      <c r="B35" s="3" t="s">
        <v>65</v>
      </c>
      <c r="C35" s="45" t="s">
        <v>64</v>
      </c>
      <c r="D35" s="8">
        <v>2000</v>
      </c>
      <c r="E35" s="4" t="s">
        <v>39</v>
      </c>
      <c r="F35" s="8">
        <v>2000</v>
      </c>
    </row>
    <row r="36" spans="1:6" ht="45" x14ac:dyDescent="0.25">
      <c r="A36" s="1" t="s">
        <v>14</v>
      </c>
      <c r="B36" s="3" t="s">
        <v>66</v>
      </c>
      <c r="C36" s="45" t="s">
        <v>67</v>
      </c>
      <c r="D36" s="8">
        <v>2600</v>
      </c>
      <c r="E36" s="4" t="s">
        <v>39</v>
      </c>
      <c r="F36" s="8">
        <v>2600</v>
      </c>
    </row>
    <row r="37" spans="1:6" ht="45" x14ac:dyDescent="0.25">
      <c r="A37" s="1" t="s">
        <v>14</v>
      </c>
      <c r="B37" s="3" t="s">
        <v>131</v>
      </c>
      <c r="C37" s="45" t="s">
        <v>132</v>
      </c>
      <c r="D37" s="8">
        <v>7040</v>
      </c>
      <c r="E37" s="4" t="s">
        <v>39</v>
      </c>
      <c r="F37" s="8"/>
    </row>
    <row r="38" spans="1:6" ht="30" x14ac:dyDescent="0.25">
      <c r="A38" s="1" t="s">
        <v>14</v>
      </c>
      <c r="B38" s="3" t="s">
        <v>138</v>
      </c>
      <c r="C38" s="45" t="s">
        <v>139</v>
      </c>
      <c r="D38" s="8">
        <v>2359</v>
      </c>
      <c r="E38" s="4" t="s">
        <v>39</v>
      </c>
      <c r="F38" s="8">
        <v>2359</v>
      </c>
    </row>
    <row r="39" spans="1:6" ht="30" x14ac:dyDescent="0.25">
      <c r="A39" s="1" t="s">
        <v>14</v>
      </c>
      <c r="B39" s="3" t="s">
        <v>143</v>
      </c>
      <c r="C39" s="45" t="s">
        <v>144</v>
      </c>
      <c r="D39" s="8">
        <v>1000</v>
      </c>
      <c r="E39" s="4" t="s">
        <v>39</v>
      </c>
      <c r="F39" s="8">
        <v>1000</v>
      </c>
    </row>
    <row r="40" spans="1:6" x14ac:dyDescent="0.25">
      <c r="A40" s="1" t="s">
        <v>145</v>
      </c>
      <c r="B40" s="3" t="s">
        <v>146</v>
      </c>
      <c r="C40" s="45" t="s">
        <v>147</v>
      </c>
      <c r="D40" s="8">
        <v>7000</v>
      </c>
      <c r="E40" s="4" t="s">
        <v>39</v>
      </c>
      <c r="F40" s="8"/>
    </row>
    <row r="41" spans="1:6" x14ac:dyDescent="0.25">
      <c r="A41" s="1" t="s">
        <v>14</v>
      </c>
      <c r="B41" s="33" t="s">
        <v>149</v>
      </c>
      <c r="C41" s="33" t="s">
        <v>150</v>
      </c>
      <c r="D41" s="8">
        <v>7600</v>
      </c>
      <c r="E41" s="6" t="s">
        <v>39</v>
      </c>
      <c r="F41" s="8"/>
    </row>
    <row r="42" spans="1:6" x14ac:dyDescent="0.25">
      <c r="A42" s="1" t="s">
        <v>14</v>
      </c>
      <c r="B42" s="33" t="s">
        <v>152</v>
      </c>
      <c r="C42" s="33" t="s">
        <v>153</v>
      </c>
      <c r="D42" s="8">
        <v>2600</v>
      </c>
      <c r="E42" s="6" t="s">
        <v>39</v>
      </c>
      <c r="F42" s="8">
        <v>2600</v>
      </c>
    </row>
    <row r="43" spans="1:6" x14ac:dyDescent="0.25">
      <c r="A43" s="1" t="s">
        <v>14</v>
      </c>
      <c r="B43" s="33" t="s">
        <v>160</v>
      </c>
      <c r="C43" s="33" t="s">
        <v>161</v>
      </c>
      <c r="D43" s="8">
        <v>1500</v>
      </c>
      <c r="E43" s="6" t="s">
        <v>39</v>
      </c>
      <c r="F43" s="8">
        <v>1500</v>
      </c>
    </row>
    <row r="44" spans="1:6" x14ac:dyDescent="0.25">
      <c r="A44" s="1" t="s">
        <v>14</v>
      </c>
      <c r="B44" s="33" t="s">
        <v>162</v>
      </c>
      <c r="C44" s="33" t="s">
        <v>163</v>
      </c>
      <c r="D44" s="8">
        <v>7600</v>
      </c>
      <c r="E44" s="6" t="s">
        <v>39</v>
      </c>
      <c r="F44" s="8"/>
    </row>
    <row r="45" spans="1:6" x14ac:dyDescent="0.25">
      <c r="A45" s="1" t="s">
        <v>14</v>
      </c>
      <c r="B45" s="33" t="s">
        <v>299</v>
      </c>
      <c r="C45" s="33" t="s">
        <v>300</v>
      </c>
      <c r="D45" s="8">
        <v>92.7</v>
      </c>
      <c r="E45" s="6" t="s">
        <v>39</v>
      </c>
      <c r="F45" s="8">
        <v>92.7</v>
      </c>
    </row>
    <row r="46" spans="1:6" x14ac:dyDescent="0.25">
      <c r="A46" s="1" t="s">
        <v>14</v>
      </c>
      <c r="B46" s="33"/>
      <c r="C46" s="33"/>
      <c r="D46" s="8"/>
      <c r="E46" s="6"/>
      <c r="F46" s="8"/>
    </row>
    <row r="47" spans="1:6" x14ac:dyDescent="0.25">
      <c r="A47" s="27" t="s">
        <v>6</v>
      </c>
      <c r="B47" s="28"/>
      <c r="C47" s="28"/>
      <c r="D47" s="14">
        <f>SUM(D31:D46)</f>
        <v>55181.7</v>
      </c>
      <c r="E47" s="30"/>
      <c r="F47" s="14">
        <f>SUM(F31:F46)</f>
        <v>17191.7</v>
      </c>
    </row>
    <row r="48" spans="1:6" x14ac:dyDescent="0.25">
      <c r="A48" s="19" t="s">
        <v>23</v>
      </c>
      <c r="B48" s="25"/>
      <c r="C48" s="25"/>
      <c r="D48" s="9"/>
      <c r="E48" s="5"/>
      <c r="F48" s="9"/>
    </row>
    <row r="49" spans="1:6" ht="30" x14ac:dyDescent="0.25">
      <c r="A49" s="1" t="s">
        <v>15</v>
      </c>
      <c r="B49" s="3" t="s">
        <v>100</v>
      </c>
      <c r="C49" s="3" t="s">
        <v>101</v>
      </c>
      <c r="D49" s="8">
        <v>3291</v>
      </c>
      <c r="E49" s="4" t="s">
        <v>39</v>
      </c>
      <c r="F49" s="8">
        <v>3291</v>
      </c>
    </row>
    <row r="50" spans="1:6" ht="30" x14ac:dyDescent="0.25">
      <c r="A50" s="1" t="s">
        <v>15</v>
      </c>
      <c r="B50" s="3" t="s">
        <v>109</v>
      </c>
      <c r="C50" s="3" t="s">
        <v>110</v>
      </c>
      <c r="D50" s="8">
        <v>22849</v>
      </c>
      <c r="E50" s="4" t="s">
        <v>39</v>
      </c>
      <c r="F50" s="8"/>
    </row>
    <row r="51" spans="1:6" ht="30" x14ac:dyDescent="0.25">
      <c r="A51" s="1" t="s">
        <v>15</v>
      </c>
      <c r="B51" s="3" t="s">
        <v>115</v>
      </c>
      <c r="C51" s="3" t="s">
        <v>116</v>
      </c>
      <c r="D51" s="8">
        <v>1500</v>
      </c>
      <c r="E51" s="4" t="s">
        <v>39</v>
      </c>
      <c r="F51" s="8">
        <v>1500</v>
      </c>
    </row>
    <row r="52" spans="1:6" ht="60" customHeight="1" x14ac:dyDescent="0.25">
      <c r="A52" s="1" t="s">
        <v>15</v>
      </c>
      <c r="B52" s="3" t="s">
        <v>123</v>
      </c>
      <c r="C52" s="3" t="s">
        <v>124</v>
      </c>
      <c r="D52" s="8">
        <v>29350</v>
      </c>
      <c r="E52" s="4" t="s">
        <v>39</v>
      </c>
      <c r="F52" s="8"/>
    </row>
    <row r="53" spans="1:6" ht="45" x14ac:dyDescent="0.25">
      <c r="A53" s="1" t="s">
        <v>15</v>
      </c>
      <c r="B53" s="3" t="s">
        <v>155</v>
      </c>
      <c r="C53" s="3" t="s">
        <v>156</v>
      </c>
      <c r="D53" s="8">
        <v>6500</v>
      </c>
      <c r="E53" s="4" t="s">
        <v>39</v>
      </c>
      <c r="F53" s="8"/>
    </row>
    <row r="54" spans="1:6" ht="30" x14ac:dyDescent="0.25">
      <c r="A54" s="1" t="s">
        <v>15</v>
      </c>
      <c r="B54" s="3" t="s">
        <v>165</v>
      </c>
      <c r="C54" s="3" t="s">
        <v>164</v>
      </c>
      <c r="D54" s="8">
        <v>2800</v>
      </c>
      <c r="E54" s="4" t="s">
        <v>39</v>
      </c>
      <c r="F54" s="8">
        <v>2800</v>
      </c>
    </row>
    <row r="55" spans="1:6" ht="60" customHeight="1" x14ac:dyDescent="0.25">
      <c r="A55" s="1" t="s">
        <v>15</v>
      </c>
      <c r="B55" s="3" t="s">
        <v>166</v>
      </c>
      <c r="C55" s="3" t="s">
        <v>167</v>
      </c>
      <c r="D55" s="8">
        <v>5800</v>
      </c>
      <c r="E55" s="4" t="s">
        <v>39</v>
      </c>
      <c r="F55" s="8"/>
    </row>
    <row r="56" spans="1:6" ht="30" x14ac:dyDescent="0.25">
      <c r="A56" s="1" t="s">
        <v>15</v>
      </c>
      <c r="B56" s="3" t="s">
        <v>264</v>
      </c>
      <c r="C56" s="3" t="s">
        <v>265</v>
      </c>
      <c r="D56" s="8">
        <v>36000</v>
      </c>
      <c r="E56" s="4" t="s">
        <v>39</v>
      </c>
      <c r="F56" s="8"/>
    </row>
    <row r="57" spans="1:6" ht="45" x14ac:dyDescent="0.25">
      <c r="A57" s="1" t="s">
        <v>15</v>
      </c>
      <c r="B57" s="3" t="s">
        <v>262</v>
      </c>
      <c r="C57" s="3" t="s">
        <v>263</v>
      </c>
      <c r="D57" s="8">
        <v>7500</v>
      </c>
      <c r="E57" s="4" t="s">
        <v>39</v>
      </c>
      <c r="F57" s="8"/>
    </row>
    <row r="58" spans="1:6" ht="30" x14ac:dyDescent="0.25">
      <c r="A58" s="1" t="s">
        <v>15</v>
      </c>
      <c r="B58" s="3" t="s">
        <v>271</v>
      </c>
      <c r="C58" s="3" t="s">
        <v>272</v>
      </c>
      <c r="D58" s="8">
        <v>2000</v>
      </c>
      <c r="E58" s="4" t="s">
        <v>39</v>
      </c>
      <c r="F58" s="8">
        <v>2000</v>
      </c>
    </row>
    <row r="59" spans="1:6" ht="30" x14ac:dyDescent="0.25">
      <c r="A59" s="1" t="s">
        <v>15</v>
      </c>
      <c r="B59" s="3" t="s">
        <v>279</v>
      </c>
      <c r="C59" s="3" t="s">
        <v>280</v>
      </c>
      <c r="D59" s="8">
        <v>9000</v>
      </c>
      <c r="E59" s="4" t="s">
        <v>39</v>
      </c>
      <c r="F59" s="8"/>
    </row>
    <row r="60" spans="1:6" ht="30" x14ac:dyDescent="0.25">
      <c r="A60" s="1" t="s">
        <v>15</v>
      </c>
      <c r="B60" s="3" t="s">
        <v>286</v>
      </c>
      <c r="C60" s="3" t="s">
        <v>287</v>
      </c>
      <c r="D60" s="8">
        <v>29551</v>
      </c>
      <c r="E60" s="4" t="s">
        <v>39</v>
      </c>
      <c r="F60" s="8"/>
    </row>
    <row r="61" spans="1:6" ht="30" x14ac:dyDescent="0.25">
      <c r="A61" s="1" t="s">
        <v>15</v>
      </c>
      <c r="B61" s="3" t="s">
        <v>290</v>
      </c>
      <c r="C61" s="3" t="s">
        <v>296</v>
      </c>
      <c r="D61" s="8">
        <v>63418</v>
      </c>
      <c r="E61" s="4" t="s">
        <v>39</v>
      </c>
      <c r="F61" s="8"/>
    </row>
    <row r="62" spans="1:6" ht="30" x14ac:dyDescent="0.25">
      <c r="A62" s="1" t="s">
        <v>15</v>
      </c>
      <c r="B62" s="3" t="s">
        <v>295</v>
      </c>
      <c r="C62" s="3" t="s">
        <v>297</v>
      </c>
      <c r="D62" s="8">
        <v>49950</v>
      </c>
      <c r="E62" s="4" t="s">
        <v>39</v>
      </c>
      <c r="F62" s="8"/>
    </row>
    <row r="63" spans="1:6" ht="30" x14ac:dyDescent="0.25">
      <c r="A63" s="1" t="s">
        <v>15</v>
      </c>
      <c r="B63" s="3" t="s">
        <v>312</v>
      </c>
      <c r="C63" s="3" t="s">
        <v>313</v>
      </c>
      <c r="D63" s="8">
        <v>44050</v>
      </c>
      <c r="E63" s="4" t="s">
        <v>39</v>
      </c>
      <c r="F63" s="8"/>
    </row>
    <row r="64" spans="1:6" x14ac:dyDescent="0.25">
      <c r="A64" s="1" t="s">
        <v>15</v>
      </c>
      <c r="B64" s="3" t="s">
        <v>326</v>
      </c>
      <c r="C64" s="3" t="s">
        <v>327</v>
      </c>
      <c r="D64" s="8">
        <v>14525.5</v>
      </c>
      <c r="E64" s="4" t="s">
        <v>39</v>
      </c>
      <c r="F64" s="8"/>
    </row>
    <row r="65" spans="1:6" x14ac:dyDescent="0.25">
      <c r="A65" s="1" t="s">
        <v>15</v>
      </c>
      <c r="B65" s="3"/>
      <c r="C65" s="3"/>
      <c r="D65" s="8"/>
      <c r="E65" s="4"/>
      <c r="F65" s="8"/>
    </row>
    <row r="66" spans="1:6" x14ac:dyDescent="0.25">
      <c r="A66" s="27" t="s">
        <v>7</v>
      </c>
      <c r="B66" s="28"/>
      <c r="C66" s="28"/>
      <c r="D66" s="14">
        <f>SUM(D49:D65)</f>
        <v>328084.5</v>
      </c>
      <c r="E66" s="30"/>
      <c r="F66" s="14">
        <f>SUM(F49:F65)</f>
        <v>9591</v>
      </c>
    </row>
    <row r="67" spans="1:6" x14ac:dyDescent="0.25">
      <c r="A67" s="19" t="s">
        <v>24</v>
      </c>
      <c r="B67" s="25"/>
      <c r="C67" s="25"/>
      <c r="D67" s="9"/>
      <c r="E67" s="5"/>
      <c r="F67" s="9"/>
    </row>
    <row r="68" spans="1:6" x14ac:dyDescent="0.25">
      <c r="A68" s="1" t="s">
        <v>16</v>
      </c>
      <c r="B68" s="3" t="s">
        <v>38</v>
      </c>
      <c r="C68" s="41" t="s">
        <v>40</v>
      </c>
      <c r="D68" s="8">
        <v>10400</v>
      </c>
      <c r="E68" s="4" t="s">
        <v>39</v>
      </c>
      <c r="F68" s="8"/>
    </row>
    <row r="69" spans="1:6" x14ac:dyDescent="0.25">
      <c r="A69" s="1" t="s">
        <v>16</v>
      </c>
      <c r="B69" s="3" t="s">
        <v>52</v>
      </c>
      <c r="C69" s="3" t="s">
        <v>40</v>
      </c>
      <c r="D69" s="8">
        <v>4500</v>
      </c>
      <c r="E69" s="4" t="s">
        <v>39</v>
      </c>
      <c r="F69" s="8">
        <v>4500</v>
      </c>
    </row>
    <row r="70" spans="1:6" x14ac:dyDescent="0.25">
      <c r="A70" s="1" t="s">
        <v>16</v>
      </c>
      <c r="B70" s="3" t="s">
        <v>53</v>
      </c>
      <c r="C70" s="3" t="s">
        <v>40</v>
      </c>
      <c r="D70" s="8">
        <v>7500</v>
      </c>
      <c r="E70" s="4" t="s">
        <v>39</v>
      </c>
      <c r="F70" s="8"/>
    </row>
    <row r="71" spans="1:6" ht="30" x14ac:dyDescent="0.25">
      <c r="A71" s="1" t="s">
        <v>16</v>
      </c>
      <c r="B71" s="3" t="s">
        <v>141</v>
      </c>
      <c r="C71" s="3" t="s">
        <v>40</v>
      </c>
      <c r="D71" s="8">
        <v>7500</v>
      </c>
      <c r="E71" s="4" t="s">
        <v>39</v>
      </c>
      <c r="F71" s="8"/>
    </row>
    <row r="72" spans="1:6" x14ac:dyDescent="0.25">
      <c r="A72" s="1" t="s">
        <v>16</v>
      </c>
      <c r="B72" s="3" t="s">
        <v>142</v>
      </c>
      <c r="C72" s="3" t="s">
        <v>40</v>
      </c>
      <c r="D72" s="8">
        <v>37937</v>
      </c>
      <c r="E72" s="4" t="s">
        <v>39</v>
      </c>
      <c r="F72" s="8"/>
    </row>
    <row r="73" spans="1:6" x14ac:dyDescent="0.25">
      <c r="A73" s="1" t="s">
        <v>16</v>
      </c>
      <c r="B73" s="3" t="s">
        <v>148</v>
      </c>
      <c r="C73" s="3" t="s">
        <v>40</v>
      </c>
      <c r="D73" s="8">
        <v>4500</v>
      </c>
      <c r="E73" s="4" t="s">
        <v>39</v>
      </c>
      <c r="F73" s="8">
        <v>4500</v>
      </c>
    </row>
    <row r="74" spans="1:6" ht="15" customHeight="1" x14ac:dyDescent="0.25">
      <c r="A74" s="1" t="s">
        <v>16</v>
      </c>
      <c r="B74" s="3" t="s">
        <v>151</v>
      </c>
      <c r="C74" s="3" t="s">
        <v>40</v>
      </c>
      <c r="D74" s="8">
        <v>20834</v>
      </c>
      <c r="E74" s="4" t="s">
        <v>39</v>
      </c>
      <c r="F74" s="8"/>
    </row>
    <row r="75" spans="1:6" ht="30" x14ac:dyDescent="0.25">
      <c r="A75" s="1" t="s">
        <v>16</v>
      </c>
      <c r="B75" s="3" t="s">
        <v>154</v>
      </c>
      <c r="C75" s="3" t="s">
        <v>40</v>
      </c>
      <c r="D75" s="8">
        <v>6125</v>
      </c>
      <c r="E75" s="4" t="s">
        <v>39</v>
      </c>
      <c r="F75" s="8"/>
    </row>
    <row r="76" spans="1:6" x14ac:dyDescent="0.25">
      <c r="A76" s="1" t="s">
        <v>16</v>
      </c>
      <c r="B76" s="3" t="s">
        <v>157</v>
      </c>
      <c r="C76" s="3" t="s">
        <v>40</v>
      </c>
      <c r="D76" s="8">
        <v>20875</v>
      </c>
      <c r="E76" s="4" t="s">
        <v>39</v>
      </c>
      <c r="F76" s="8"/>
    </row>
    <row r="77" spans="1:6" ht="30" x14ac:dyDescent="0.25">
      <c r="A77" s="1" t="s">
        <v>16</v>
      </c>
      <c r="B77" s="3" t="s">
        <v>158</v>
      </c>
      <c r="C77" s="3" t="s">
        <v>40</v>
      </c>
      <c r="D77" s="8">
        <v>1125</v>
      </c>
      <c r="E77" s="4" t="s">
        <v>39</v>
      </c>
      <c r="F77" s="8">
        <v>1125</v>
      </c>
    </row>
    <row r="78" spans="1:6" x14ac:dyDescent="0.25">
      <c r="A78" s="1" t="s">
        <v>16</v>
      </c>
      <c r="B78" s="3" t="s">
        <v>269</v>
      </c>
      <c r="C78" s="3" t="s">
        <v>40</v>
      </c>
      <c r="D78" s="8">
        <v>12850</v>
      </c>
      <c r="E78" s="4" t="s">
        <v>39</v>
      </c>
      <c r="F78" s="8"/>
    </row>
    <row r="79" spans="1:6" ht="30" x14ac:dyDescent="0.25">
      <c r="A79" s="1" t="s">
        <v>16</v>
      </c>
      <c r="B79" s="3" t="s">
        <v>270</v>
      </c>
      <c r="C79" s="3" t="s">
        <v>40</v>
      </c>
      <c r="D79" s="8">
        <v>5980</v>
      </c>
      <c r="E79" s="4" t="s">
        <v>39</v>
      </c>
      <c r="F79" s="8"/>
    </row>
    <row r="80" spans="1:6" x14ac:dyDescent="0.25">
      <c r="A80" s="1" t="s">
        <v>16</v>
      </c>
      <c r="B80" s="3"/>
      <c r="C80" s="3"/>
      <c r="D80" s="8"/>
      <c r="E80" s="4"/>
      <c r="F80" s="8"/>
    </row>
    <row r="81" spans="1:6" x14ac:dyDescent="0.25">
      <c r="A81" s="27" t="s">
        <v>8</v>
      </c>
      <c r="B81" s="28"/>
      <c r="C81" s="28"/>
      <c r="D81" s="14">
        <f>SUM(D68:D80)</f>
        <v>140126</v>
      </c>
      <c r="E81" s="30"/>
      <c r="F81" s="14">
        <f>SUM(F68:F80)</f>
        <v>10125</v>
      </c>
    </row>
    <row r="82" spans="1:6" x14ac:dyDescent="0.25">
      <c r="A82" s="19" t="s">
        <v>25</v>
      </c>
      <c r="B82" s="25"/>
      <c r="C82" s="25"/>
      <c r="D82" s="9"/>
      <c r="E82" s="5"/>
      <c r="F82" s="9"/>
    </row>
    <row r="83" spans="1:6" ht="30" customHeight="1" x14ac:dyDescent="0.25">
      <c r="A83" s="1" t="s">
        <v>17</v>
      </c>
      <c r="B83" s="3" t="s">
        <v>98</v>
      </c>
      <c r="C83" s="3" t="s">
        <v>99</v>
      </c>
      <c r="D83" s="8">
        <v>43691</v>
      </c>
      <c r="E83" s="4" t="s">
        <v>39</v>
      </c>
      <c r="F83" s="8"/>
    </row>
    <row r="84" spans="1:6" ht="30" x14ac:dyDescent="0.25">
      <c r="A84" s="1" t="s">
        <v>17</v>
      </c>
      <c r="B84" s="3" t="s">
        <v>102</v>
      </c>
      <c r="C84" s="3" t="s">
        <v>103</v>
      </c>
      <c r="D84" s="8">
        <v>325422.40999999997</v>
      </c>
      <c r="E84" s="4" t="s">
        <v>39</v>
      </c>
      <c r="F84" s="8"/>
    </row>
    <row r="85" spans="1:6" ht="30" x14ac:dyDescent="0.25">
      <c r="A85" s="1" t="s">
        <v>17</v>
      </c>
      <c r="B85" s="3" t="s">
        <v>104</v>
      </c>
      <c r="C85" s="3" t="s">
        <v>105</v>
      </c>
      <c r="D85" s="8">
        <v>2000</v>
      </c>
      <c r="E85" s="4" t="s">
        <v>39</v>
      </c>
      <c r="F85" s="8">
        <v>2000</v>
      </c>
    </row>
    <row r="86" spans="1:6" ht="45" customHeight="1" x14ac:dyDescent="0.25">
      <c r="A86" s="1" t="s">
        <v>17</v>
      </c>
      <c r="B86" s="3" t="s">
        <v>106</v>
      </c>
      <c r="C86" s="3" t="s">
        <v>107</v>
      </c>
      <c r="D86" s="8">
        <v>19793</v>
      </c>
      <c r="E86" s="4" t="s">
        <v>39</v>
      </c>
      <c r="F86" s="8"/>
    </row>
    <row r="87" spans="1:6" x14ac:dyDescent="0.25">
      <c r="A87" s="1" t="s">
        <v>17</v>
      </c>
      <c r="B87" s="3" t="s">
        <v>120</v>
      </c>
      <c r="C87" s="3" t="s">
        <v>121</v>
      </c>
      <c r="D87" s="8">
        <v>40851</v>
      </c>
      <c r="E87" s="4" t="s">
        <v>39</v>
      </c>
      <c r="F87" s="8"/>
    </row>
    <row r="88" spans="1:6" ht="30" x14ac:dyDescent="0.25">
      <c r="A88" s="1" t="s">
        <v>17</v>
      </c>
      <c r="B88" s="3" t="s">
        <v>259</v>
      </c>
      <c r="C88" s="3" t="s">
        <v>260</v>
      </c>
      <c r="D88" s="8">
        <v>10000</v>
      </c>
      <c r="E88" s="4" t="s">
        <v>39</v>
      </c>
      <c r="F88" s="8"/>
    </row>
    <row r="89" spans="1:6" ht="45" x14ac:dyDescent="0.25">
      <c r="A89" s="1" t="s">
        <v>17</v>
      </c>
      <c r="B89" s="3" t="s">
        <v>273</v>
      </c>
      <c r="C89" s="3" t="s">
        <v>274</v>
      </c>
      <c r="D89" s="8">
        <v>30000</v>
      </c>
      <c r="E89" s="4" t="s">
        <v>39</v>
      </c>
      <c r="F89" s="8"/>
    </row>
    <row r="90" spans="1:6" ht="45" customHeight="1" x14ac:dyDescent="0.25">
      <c r="A90" s="1" t="s">
        <v>17</v>
      </c>
      <c r="B90" s="3" t="s">
        <v>288</v>
      </c>
      <c r="C90" s="3" t="s">
        <v>289</v>
      </c>
      <c r="D90" s="8">
        <v>3500</v>
      </c>
      <c r="E90" s="4" t="s">
        <v>39</v>
      </c>
      <c r="F90" s="8"/>
    </row>
    <row r="91" spans="1:6" x14ac:dyDescent="0.25">
      <c r="A91" s="1" t="s">
        <v>17</v>
      </c>
      <c r="B91" s="3" t="s">
        <v>301</v>
      </c>
      <c r="C91" s="3" t="s">
        <v>302</v>
      </c>
      <c r="D91" s="8">
        <v>201870</v>
      </c>
      <c r="E91" s="4" t="s">
        <v>39</v>
      </c>
      <c r="F91" s="8"/>
    </row>
    <row r="92" spans="1:6" ht="30" x14ac:dyDescent="0.25">
      <c r="A92" s="1" t="s">
        <v>17</v>
      </c>
      <c r="B92" s="3" t="s">
        <v>303</v>
      </c>
      <c r="C92" s="3" t="s">
        <v>304</v>
      </c>
      <c r="D92" s="8">
        <v>762.44</v>
      </c>
      <c r="E92" s="4" t="s">
        <v>39</v>
      </c>
      <c r="F92" s="8">
        <v>762.44</v>
      </c>
    </row>
    <row r="93" spans="1:6" ht="30" x14ac:dyDescent="0.25">
      <c r="A93" s="1" t="s">
        <v>17</v>
      </c>
      <c r="B93" s="3" t="s">
        <v>307</v>
      </c>
      <c r="C93" s="3" t="s">
        <v>308</v>
      </c>
      <c r="D93" s="8">
        <v>5000</v>
      </c>
      <c r="E93" s="4" t="s">
        <v>39</v>
      </c>
      <c r="F93" s="8">
        <v>5000</v>
      </c>
    </row>
    <row r="94" spans="1:6" x14ac:dyDescent="0.25">
      <c r="A94" s="2" t="s">
        <v>17</v>
      </c>
      <c r="B94" s="3"/>
      <c r="C94" s="3"/>
      <c r="D94" s="8"/>
      <c r="E94" s="4"/>
      <c r="F94" s="8"/>
    </row>
    <row r="95" spans="1:6" x14ac:dyDescent="0.25">
      <c r="A95" s="27" t="s">
        <v>9</v>
      </c>
      <c r="B95" s="28"/>
      <c r="C95" s="28"/>
      <c r="D95" s="14">
        <f>SUM(D83:D94)</f>
        <v>682889.84999999986</v>
      </c>
      <c r="E95" s="30"/>
      <c r="F95" s="14">
        <f>SUM(F83:F94)</f>
        <v>7762.4400000000005</v>
      </c>
    </row>
    <row r="96" spans="1:6" x14ac:dyDescent="0.25">
      <c r="A96" s="19" t="s">
        <v>3</v>
      </c>
      <c r="B96" s="25"/>
      <c r="C96" s="25"/>
      <c r="D96" s="9"/>
      <c r="E96" s="5"/>
      <c r="F96" s="9"/>
    </row>
    <row r="97" spans="1:7" x14ac:dyDescent="0.25">
      <c r="A97" s="1" t="s">
        <v>3</v>
      </c>
      <c r="B97" s="3" t="s">
        <v>20</v>
      </c>
      <c r="C97" s="3" t="s">
        <v>41</v>
      </c>
      <c r="D97" s="8">
        <v>433356</v>
      </c>
      <c r="E97" s="4" t="s">
        <v>39</v>
      </c>
      <c r="F97" s="8"/>
    </row>
    <row r="98" spans="1:7" ht="15" customHeight="1" x14ac:dyDescent="0.25">
      <c r="A98" s="1" t="s">
        <v>3</v>
      </c>
      <c r="B98" s="3" t="s">
        <v>20</v>
      </c>
      <c r="C98" s="3" t="s">
        <v>42</v>
      </c>
      <c r="D98" s="8">
        <v>26656</v>
      </c>
      <c r="E98" s="4" t="s">
        <v>122</v>
      </c>
      <c r="F98" s="8"/>
      <c r="G98" s="12"/>
    </row>
    <row r="99" spans="1:7" ht="30" x14ac:dyDescent="0.25">
      <c r="A99" s="1" t="s">
        <v>3</v>
      </c>
      <c r="B99" s="3" t="s">
        <v>44</v>
      </c>
      <c r="C99" s="3" t="s">
        <v>45</v>
      </c>
      <c r="D99" s="8">
        <v>316500</v>
      </c>
      <c r="E99" s="4" t="s">
        <v>39</v>
      </c>
      <c r="F99" s="8"/>
    </row>
    <row r="100" spans="1:7" ht="15" customHeight="1" x14ac:dyDescent="0.25">
      <c r="A100" s="1" t="s">
        <v>3</v>
      </c>
      <c r="B100" s="3" t="s">
        <v>46</v>
      </c>
      <c r="C100" s="3" t="s">
        <v>47</v>
      </c>
      <c r="D100" s="8">
        <v>40710</v>
      </c>
      <c r="E100" s="4" t="s">
        <v>39</v>
      </c>
      <c r="F100" s="8"/>
    </row>
    <row r="101" spans="1:7" ht="30" x14ac:dyDescent="0.25">
      <c r="A101" s="1" t="s">
        <v>3</v>
      </c>
      <c r="B101" s="3" t="s">
        <v>48</v>
      </c>
      <c r="C101" s="3" t="s">
        <v>49</v>
      </c>
      <c r="D101" s="8">
        <v>21000</v>
      </c>
      <c r="E101" s="4" t="s">
        <v>39</v>
      </c>
      <c r="F101" s="8"/>
    </row>
    <row r="102" spans="1:7" ht="45" x14ac:dyDescent="0.25">
      <c r="A102" s="1" t="s">
        <v>3</v>
      </c>
      <c r="B102" s="3" t="s">
        <v>68</v>
      </c>
      <c r="C102" s="3" t="s">
        <v>69</v>
      </c>
      <c r="D102" s="8">
        <v>4000</v>
      </c>
      <c r="E102" s="4" t="s">
        <v>39</v>
      </c>
      <c r="F102" s="8">
        <v>4000</v>
      </c>
    </row>
    <row r="103" spans="1:7" ht="30" customHeight="1" x14ac:dyDescent="0.25">
      <c r="A103" s="1" t="s">
        <v>3</v>
      </c>
      <c r="B103" s="3" t="s">
        <v>70</v>
      </c>
      <c r="C103" s="3" t="s">
        <v>111</v>
      </c>
      <c r="D103" s="8">
        <v>1500</v>
      </c>
      <c r="E103" s="4" t="s">
        <v>39</v>
      </c>
      <c r="F103" s="8">
        <v>1500</v>
      </c>
    </row>
    <row r="104" spans="1:7" ht="30" customHeight="1" x14ac:dyDescent="0.25">
      <c r="A104" s="1" t="s">
        <v>3</v>
      </c>
      <c r="B104" s="3" t="s">
        <v>71</v>
      </c>
      <c r="C104" s="3" t="s">
        <v>112</v>
      </c>
      <c r="D104" s="8">
        <v>240070</v>
      </c>
      <c r="E104" s="4" t="s">
        <v>39</v>
      </c>
      <c r="F104" s="8"/>
    </row>
    <row r="105" spans="1:7" ht="30" customHeight="1" x14ac:dyDescent="0.25">
      <c r="A105" s="1" t="s">
        <v>3</v>
      </c>
      <c r="B105" s="3" t="s">
        <v>72</v>
      </c>
      <c r="C105" s="3" t="s">
        <v>73</v>
      </c>
      <c r="D105" s="8">
        <v>2421195</v>
      </c>
      <c r="E105" s="4" t="s">
        <v>39</v>
      </c>
      <c r="F105" s="8"/>
    </row>
    <row r="106" spans="1:7" ht="30" x14ac:dyDescent="0.25">
      <c r="A106" s="1" t="s">
        <v>3</v>
      </c>
      <c r="B106" s="3" t="s">
        <v>74</v>
      </c>
      <c r="C106" s="3" t="s">
        <v>75</v>
      </c>
      <c r="D106" s="8">
        <v>64175</v>
      </c>
      <c r="E106" s="4" t="s">
        <v>39</v>
      </c>
      <c r="F106" s="8"/>
    </row>
    <row r="107" spans="1:7" ht="30" customHeight="1" x14ac:dyDescent="0.25">
      <c r="A107" s="1" t="s">
        <v>3</v>
      </c>
      <c r="B107" s="3" t="s">
        <v>76</v>
      </c>
      <c r="C107" s="3" t="s">
        <v>113</v>
      </c>
      <c r="D107" s="8">
        <v>2743434</v>
      </c>
      <c r="E107" s="4" t="s">
        <v>39</v>
      </c>
      <c r="F107" s="8"/>
    </row>
    <row r="108" spans="1:7" ht="15" customHeight="1" x14ac:dyDescent="0.25">
      <c r="A108" s="1" t="s">
        <v>3</v>
      </c>
      <c r="B108" s="3" t="s">
        <v>77</v>
      </c>
      <c r="C108" s="3" t="s">
        <v>78</v>
      </c>
      <c r="D108" s="8">
        <v>57500</v>
      </c>
      <c r="E108" s="4" t="s">
        <v>39</v>
      </c>
      <c r="F108" s="8"/>
    </row>
    <row r="109" spans="1:7" ht="30" x14ac:dyDescent="0.25">
      <c r="A109" s="1" t="s">
        <v>3</v>
      </c>
      <c r="B109" s="3" t="s">
        <v>79</v>
      </c>
      <c r="C109" s="3" t="s">
        <v>80</v>
      </c>
      <c r="D109" s="8">
        <v>5300</v>
      </c>
      <c r="E109" s="4" t="s">
        <v>39</v>
      </c>
      <c r="F109" s="8"/>
    </row>
    <row r="110" spans="1:7" ht="30" x14ac:dyDescent="0.25">
      <c r="A110" s="1" t="s">
        <v>3</v>
      </c>
      <c r="B110" s="3" t="s">
        <v>81</v>
      </c>
      <c r="C110" s="3" t="s">
        <v>82</v>
      </c>
      <c r="D110" s="8">
        <v>23574</v>
      </c>
      <c r="E110" s="4" t="s">
        <v>39</v>
      </c>
      <c r="F110" s="8"/>
    </row>
    <row r="111" spans="1:7" ht="30" x14ac:dyDescent="0.25">
      <c r="A111" s="1" t="s">
        <v>3</v>
      </c>
      <c r="B111" s="3" t="s">
        <v>83</v>
      </c>
      <c r="C111" s="3" t="s">
        <v>114</v>
      </c>
      <c r="D111" s="8">
        <v>103254</v>
      </c>
      <c r="E111" s="4" t="s">
        <v>39</v>
      </c>
      <c r="F111" s="8"/>
    </row>
    <row r="112" spans="1:7" ht="30" customHeight="1" x14ac:dyDescent="0.25">
      <c r="A112" s="1" t="s">
        <v>3</v>
      </c>
      <c r="B112" s="3" t="s">
        <v>98</v>
      </c>
      <c r="C112" s="3" t="s">
        <v>99</v>
      </c>
      <c r="D112" s="8">
        <v>35747</v>
      </c>
      <c r="E112" s="4" t="s">
        <v>39</v>
      </c>
      <c r="F112" s="8"/>
    </row>
    <row r="113" spans="1:6" ht="30" x14ac:dyDescent="0.25">
      <c r="A113" s="1" t="s">
        <v>3</v>
      </c>
      <c r="B113" s="3" t="s">
        <v>102</v>
      </c>
      <c r="C113" s="3" t="s">
        <v>108</v>
      </c>
      <c r="D113" s="8">
        <v>98148.1</v>
      </c>
      <c r="E113" s="4" t="s">
        <v>39</v>
      </c>
      <c r="F113" s="8"/>
    </row>
    <row r="114" spans="1:6" ht="45" customHeight="1" x14ac:dyDescent="0.25">
      <c r="A114" s="1" t="s">
        <v>3</v>
      </c>
      <c r="B114" s="3" t="s">
        <v>106</v>
      </c>
      <c r="C114" s="3" t="s">
        <v>107</v>
      </c>
      <c r="D114" s="8">
        <v>9606</v>
      </c>
      <c r="E114" s="4" t="s">
        <v>39</v>
      </c>
      <c r="F114" s="8"/>
    </row>
    <row r="115" spans="1:6" ht="30" x14ac:dyDescent="0.25">
      <c r="A115" s="1" t="s">
        <v>3</v>
      </c>
      <c r="B115" s="3" t="s">
        <v>109</v>
      </c>
      <c r="C115" s="3" t="s">
        <v>110</v>
      </c>
      <c r="D115" s="8">
        <v>5133</v>
      </c>
      <c r="E115" s="4" t="s">
        <v>39</v>
      </c>
      <c r="F115" s="8"/>
    </row>
    <row r="116" spans="1:6" ht="30" x14ac:dyDescent="0.25">
      <c r="A116" s="1" t="s">
        <v>3</v>
      </c>
      <c r="B116" s="3" t="s">
        <v>117</v>
      </c>
      <c r="C116" s="3" t="s">
        <v>261</v>
      </c>
      <c r="D116" s="8">
        <v>10526</v>
      </c>
      <c r="E116" s="4" t="s">
        <v>39</v>
      </c>
      <c r="F116" s="8"/>
    </row>
    <row r="117" spans="1:6" x14ac:dyDescent="0.25">
      <c r="A117" s="1" t="s">
        <v>3</v>
      </c>
      <c r="B117" s="3" t="s">
        <v>120</v>
      </c>
      <c r="C117" s="3" t="s">
        <v>121</v>
      </c>
      <c r="D117" s="8">
        <v>31322</v>
      </c>
      <c r="E117" s="4" t="s">
        <v>39</v>
      </c>
      <c r="F117" s="8"/>
    </row>
    <row r="118" spans="1:6" x14ac:dyDescent="0.25">
      <c r="A118" s="1" t="s">
        <v>3</v>
      </c>
      <c r="B118" s="3" t="s">
        <v>125</v>
      </c>
      <c r="C118" s="3" t="s">
        <v>126</v>
      </c>
      <c r="D118" s="8">
        <v>49950</v>
      </c>
      <c r="E118" s="4" t="s">
        <v>39</v>
      </c>
      <c r="F118" s="8"/>
    </row>
    <row r="119" spans="1:6" ht="45" x14ac:dyDescent="0.25">
      <c r="A119" s="1" t="s">
        <v>3</v>
      </c>
      <c r="B119" s="3" t="s">
        <v>131</v>
      </c>
      <c r="C119" s="3" t="s">
        <v>133</v>
      </c>
      <c r="D119" s="8">
        <v>12857</v>
      </c>
      <c r="E119" s="4" t="s">
        <v>39</v>
      </c>
      <c r="F119" s="8"/>
    </row>
    <row r="120" spans="1:6" ht="30" x14ac:dyDescent="0.25">
      <c r="A120" s="1" t="s">
        <v>3</v>
      </c>
      <c r="B120" s="3" t="s">
        <v>134</v>
      </c>
      <c r="C120" s="3" t="s">
        <v>135</v>
      </c>
      <c r="D120" s="8">
        <v>10000</v>
      </c>
      <c r="E120" s="4" t="s">
        <v>39</v>
      </c>
      <c r="F120" s="8"/>
    </row>
    <row r="121" spans="1:6" ht="60" customHeight="1" x14ac:dyDescent="0.25">
      <c r="A121" s="1" t="s">
        <v>3</v>
      </c>
      <c r="B121" s="3" t="s">
        <v>314</v>
      </c>
      <c r="C121" s="3" t="s">
        <v>315</v>
      </c>
      <c r="D121" s="8">
        <v>370000</v>
      </c>
      <c r="E121" s="4" t="s">
        <v>39</v>
      </c>
      <c r="F121" s="8"/>
    </row>
    <row r="122" spans="1:6" ht="30" x14ac:dyDescent="0.25">
      <c r="A122" s="1" t="s">
        <v>3</v>
      </c>
      <c r="B122" s="3" t="s">
        <v>317</v>
      </c>
      <c r="C122" s="3" t="s">
        <v>316</v>
      </c>
      <c r="D122" s="8">
        <v>1106650</v>
      </c>
      <c r="E122" s="4" t="s">
        <v>39</v>
      </c>
      <c r="F122" s="8"/>
    </row>
    <row r="123" spans="1:6" x14ac:dyDescent="0.25">
      <c r="A123" s="1" t="s">
        <v>3</v>
      </c>
      <c r="B123" s="3" t="s">
        <v>318</v>
      </c>
      <c r="C123" s="3" t="s">
        <v>319</v>
      </c>
      <c r="D123" s="8">
        <v>2817100</v>
      </c>
      <c r="E123" s="4" t="s">
        <v>39</v>
      </c>
      <c r="F123" s="8"/>
    </row>
    <row r="124" spans="1:6" ht="30" x14ac:dyDescent="0.25">
      <c r="A124" s="1" t="s">
        <v>3</v>
      </c>
      <c r="B124" s="3" t="s">
        <v>329</v>
      </c>
      <c r="C124" s="3" t="s">
        <v>330</v>
      </c>
      <c r="D124" s="8">
        <v>15882</v>
      </c>
      <c r="E124" s="4" t="s">
        <v>39</v>
      </c>
      <c r="F124" s="8"/>
    </row>
    <row r="125" spans="1:6" ht="15" customHeight="1" x14ac:dyDescent="0.25">
      <c r="A125" s="1" t="s">
        <v>3</v>
      </c>
      <c r="B125" s="3"/>
      <c r="C125" s="3"/>
      <c r="D125" s="8"/>
      <c r="E125" s="4"/>
      <c r="F125" s="8"/>
    </row>
    <row r="126" spans="1:6" x14ac:dyDescent="0.25">
      <c r="A126" s="27" t="s">
        <v>30</v>
      </c>
      <c r="B126" s="28"/>
      <c r="C126" s="28"/>
      <c r="D126" s="14">
        <f>SUM(D97:D125)</f>
        <v>11075145.1</v>
      </c>
      <c r="E126" s="30"/>
      <c r="F126" s="34">
        <f>SUM(F97:F125)</f>
        <v>5500</v>
      </c>
    </row>
    <row r="127" spans="1:6" x14ac:dyDescent="0.25">
      <c r="A127" s="19" t="s">
        <v>4</v>
      </c>
      <c r="B127" s="25"/>
      <c r="C127" s="25"/>
      <c r="D127" s="9"/>
      <c r="E127" s="5"/>
      <c r="F127" s="9"/>
    </row>
    <row r="128" spans="1:6" x14ac:dyDescent="0.25">
      <c r="A128" s="1" t="s">
        <v>4</v>
      </c>
      <c r="B128" s="3" t="s">
        <v>20</v>
      </c>
      <c r="C128" s="3" t="s">
        <v>43</v>
      </c>
      <c r="D128" s="8">
        <v>4221</v>
      </c>
      <c r="E128" s="4" t="s">
        <v>31</v>
      </c>
      <c r="F128" s="8"/>
    </row>
    <row r="129" spans="1:6" x14ac:dyDescent="0.25">
      <c r="A129" s="1" t="s">
        <v>4</v>
      </c>
      <c r="B129" s="3" t="s">
        <v>20</v>
      </c>
      <c r="C129" s="3" t="s">
        <v>43</v>
      </c>
      <c r="D129" s="8">
        <v>4052</v>
      </c>
      <c r="E129" s="4" t="s">
        <v>31</v>
      </c>
      <c r="F129" s="8"/>
    </row>
    <row r="130" spans="1:6" ht="30" x14ac:dyDescent="0.25">
      <c r="A130" s="1" t="s">
        <v>4</v>
      </c>
      <c r="B130" s="3" t="s">
        <v>84</v>
      </c>
      <c r="C130" s="3" t="s">
        <v>85</v>
      </c>
      <c r="D130" s="8">
        <v>124716</v>
      </c>
      <c r="E130" s="4" t="s">
        <v>39</v>
      </c>
      <c r="F130" s="8"/>
    </row>
    <row r="131" spans="1:6" ht="30" x14ac:dyDescent="0.25">
      <c r="A131" s="1" t="s">
        <v>4</v>
      </c>
      <c r="B131" s="3" t="s">
        <v>71</v>
      </c>
      <c r="C131" s="3" t="s">
        <v>291</v>
      </c>
      <c r="D131" s="8">
        <v>15354</v>
      </c>
      <c r="E131" s="4" t="s">
        <v>39</v>
      </c>
      <c r="F131" s="8"/>
    </row>
    <row r="132" spans="1:6" s="1" customFormat="1" ht="30" x14ac:dyDescent="0.25">
      <c r="A132" s="1" t="s">
        <v>4</v>
      </c>
      <c r="B132" s="3" t="s">
        <v>76</v>
      </c>
      <c r="C132" s="1" t="s">
        <v>292</v>
      </c>
      <c r="D132" s="8">
        <v>9750</v>
      </c>
      <c r="E132" s="1">
        <v>2023</v>
      </c>
    </row>
    <row r="133" spans="1:6" x14ac:dyDescent="0.25">
      <c r="A133" s="1" t="s">
        <v>4</v>
      </c>
      <c r="B133" s="3"/>
      <c r="C133" s="3"/>
      <c r="D133" s="8"/>
      <c r="E133" s="4"/>
      <c r="F133" s="8"/>
    </row>
    <row r="134" spans="1:6" x14ac:dyDescent="0.25">
      <c r="A134" s="27" t="s">
        <v>29</v>
      </c>
      <c r="B134" s="28"/>
      <c r="C134" s="28"/>
      <c r="D134" s="14">
        <f>SUM(D128:D133)</f>
        <v>158093</v>
      </c>
      <c r="E134" s="35"/>
      <c r="F134" s="14">
        <f>SUM(F128:F133)</f>
        <v>0</v>
      </c>
    </row>
    <row r="135" spans="1:6" x14ac:dyDescent="0.25">
      <c r="A135" s="19" t="s">
        <v>33</v>
      </c>
      <c r="B135" s="25"/>
      <c r="C135" s="25"/>
      <c r="D135" s="9"/>
      <c r="E135" s="5"/>
      <c r="F135" s="9"/>
    </row>
    <row r="136" spans="1:6" ht="30" x14ac:dyDescent="0.25">
      <c r="A136" s="1" t="s">
        <v>33</v>
      </c>
      <c r="B136" s="3" t="s">
        <v>87</v>
      </c>
      <c r="C136" s="3" t="s">
        <v>86</v>
      </c>
      <c r="D136" s="8">
        <v>7500</v>
      </c>
      <c r="E136" s="4"/>
      <c r="F136" s="8"/>
    </row>
    <row r="137" spans="1:6" ht="30" x14ac:dyDescent="0.25">
      <c r="A137" s="1" t="s">
        <v>33</v>
      </c>
      <c r="B137" s="3" t="s">
        <v>284</v>
      </c>
      <c r="C137" s="3" t="s">
        <v>285</v>
      </c>
      <c r="D137" s="8">
        <v>7500</v>
      </c>
      <c r="E137" s="4"/>
      <c r="F137" s="8"/>
    </row>
    <row r="138" spans="1:6" x14ac:dyDescent="0.25">
      <c r="A138" s="1" t="s">
        <v>33</v>
      </c>
      <c r="B138" s="3" t="s">
        <v>282</v>
      </c>
      <c r="C138" s="3" t="s">
        <v>283</v>
      </c>
      <c r="D138" s="8">
        <v>7500</v>
      </c>
      <c r="E138" s="4"/>
      <c r="F138" s="8"/>
    </row>
    <row r="139" spans="1:6" x14ac:dyDescent="0.25">
      <c r="A139" s="1" t="s">
        <v>33</v>
      </c>
      <c r="B139" s="3" t="s">
        <v>293</v>
      </c>
      <c r="C139" s="46" t="s">
        <v>294</v>
      </c>
      <c r="D139" s="8">
        <v>7381</v>
      </c>
      <c r="E139" s="4"/>
      <c r="F139" s="8"/>
    </row>
    <row r="140" spans="1:6" x14ac:dyDescent="0.25">
      <c r="A140" s="1" t="s">
        <v>33</v>
      </c>
      <c r="B140" s="3"/>
      <c r="C140" s="46"/>
      <c r="D140" s="8"/>
      <c r="E140" s="4"/>
      <c r="F140" s="8"/>
    </row>
    <row r="141" spans="1:6" x14ac:dyDescent="0.25">
      <c r="A141" s="27" t="s">
        <v>34</v>
      </c>
      <c r="B141" s="28"/>
      <c r="C141" s="28"/>
      <c r="D141" s="14">
        <f>SUM(D136:D140)</f>
        <v>29881</v>
      </c>
      <c r="E141" s="30"/>
      <c r="F141" s="14">
        <f>SUM(F136:F140)</f>
        <v>0</v>
      </c>
    </row>
    <row r="142" spans="1:6" x14ac:dyDescent="0.25">
      <c r="A142" s="19" t="s">
        <v>35</v>
      </c>
      <c r="B142" s="25"/>
      <c r="C142" s="25"/>
      <c r="D142" s="9"/>
      <c r="E142" s="5"/>
      <c r="F142" s="9"/>
    </row>
    <row r="143" spans="1:6" ht="30" x14ac:dyDescent="0.25">
      <c r="A143" s="1" t="s">
        <v>36</v>
      </c>
      <c r="B143" s="3" t="s">
        <v>88</v>
      </c>
      <c r="C143" s="3" t="s">
        <v>89</v>
      </c>
      <c r="D143" s="8">
        <v>3000</v>
      </c>
      <c r="E143" s="4" t="s">
        <v>39</v>
      </c>
      <c r="F143" s="8">
        <v>3000</v>
      </c>
    </row>
    <row r="144" spans="1:6" ht="30" x14ac:dyDescent="0.25">
      <c r="A144" s="1" t="s">
        <v>36</v>
      </c>
      <c r="B144" s="3" t="s">
        <v>90</v>
      </c>
      <c r="C144" s="3" t="s">
        <v>91</v>
      </c>
      <c r="D144" s="8">
        <v>3000</v>
      </c>
      <c r="E144" s="4" t="s">
        <v>39</v>
      </c>
      <c r="F144" s="8">
        <v>3000</v>
      </c>
    </row>
    <row r="145" spans="1:6" ht="30" x14ac:dyDescent="0.25">
      <c r="A145" s="1" t="s">
        <v>36</v>
      </c>
      <c r="B145" s="3" t="s">
        <v>92</v>
      </c>
      <c r="C145" s="3" t="s">
        <v>93</v>
      </c>
      <c r="D145" s="8">
        <v>1000</v>
      </c>
      <c r="E145" s="4" t="s">
        <v>39</v>
      </c>
      <c r="F145" s="8">
        <v>1000</v>
      </c>
    </row>
    <row r="146" spans="1:6" ht="30" x14ac:dyDescent="0.25">
      <c r="A146" s="1" t="s">
        <v>36</v>
      </c>
      <c r="B146" s="3" t="s">
        <v>94</v>
      </c>
      <c r="C146" s="3" t="s">
        <v>95</v>
      </c>
      <c r="D146" s="8">
        <v>1750</v>
      </c>
      <c r="E146" s="4" t="s">
        <v>39</v>
      </c>
      <c r="F146" s="8">
        <v>1750</v>
      </c>
    </row>
    <row r="147" spans="1:6" ht="45" x14ac:dyDescent="0.25">
      <c r="A147" s="1" t="s">
        <v>36</v>
      </c>
      <c r="B147" s="3" t="s">
        <v>96</v>
      </c>
      <c r="C147" s="3" t="s">
        <v>95</v>
      </c>
      <c r="D147" s="8">
        <v>2500</v>
      </c>
      <c r="E147" s="4" t="s">
        <v>39</v>
      </c>
      <c r="F147" s="8">
        <v>2500</v>
      </c>
    </row>
    <row r="148" spans="1:6" ht="30" x14ac:dyDescent="0.25">
      <c r="A148" s="1" t="s">
        <v>36</v>
      </c>
      <c r="B148" s="3" t="s">
        <v>97</v>
      </c>
      <c r="C148" s="3" t="s">
        <v>95</v>
      </c>
      <c r="D148" s="8">
        <v>2500</v>
      </c>
      <c r="E148" s="4" t="s">
        <v>39</v>
      </c>
      <c r="F148" s="8">
        <v>2500</v>
      </c>
    </row>
    <row r="149" spans="1:6" ht="30" x14ac:dyDescent="0.25">
      <c r="A149" s="1" t="s">
        <v>36</v>
      </c>
      <c r="B149" s="3" t="s">
        <v>115</v>
      </c>
      <c r="C149" s="3" t="s">
        <v>116</v>
      </c>
      <c r="D149" s="8">
        <v>1500</v>
      </c>
      <c r="E149" s="4" t="s">
        <v>39</v>
      </c>
      <c r="F149" s="8">
        <v>1500</v>
      </c>
    </row>
    <row r="150" spans="1:6" ht="30" x14ac:dyDescent="0.25">
      <c r="A150" s="1" t="s">
        <v>36</v>
      </c>
      <c r="B150" s="3" t="s">
        <v>117</v>
      </c>
      <c r="C150" s="3" t="s">
        <v>118</v>
      </c>
      <c r="D150" s="8">
        <v>3500</v>
      </c>
      <c r="E150" s="4" t="s">
        <v>39</v>
      </c>
      <c r="F150" s="8"/>
    </row>
    <row r="151" spans="1:6" ht="30" x14ac:dyDescent="0.25">
      <c r="A151" s="1" t="s">
        <v>36</v>
      </c>
      <c r="B151" s="3" t="s">
        <v>117</v>
      </c>
      <c r="C151" s="3" t="s">
        <v>119</v>
      </c>
      <c r="D151" s="8">
        <v>3500</v>
      </c>
      <c r="E151" s="4" t="s">
        <v>39</v>
      </c>
      <c r="F151" s="8"/>
    </row>
    <row r="152" spans="1:6" ht="30" x14ac:dyDescent="0.25">
      <c r="A152" s="1" t="s">
        <v>36</v>
      </c>
      <c r="B152" s="3" t="s">
        <v>134</v>
      </c>
      <c r="C152" s="3" t="s">
        <v>135</v>
      </c>
      <c r="D152" s="8">
        <v>4250</v>
      </c>
      <c r="E152" s="4" t="s">
        <v>39</v>
      </c>
      <c r="F152" s="8"/>
    </row>
    <row r="153" spans="1:6" x14ac:dyDescent="0.25">
      <c r="A153" s="1" t="s">
        <v>36</v>
      </c>
      <c r="B153" s="3" t="s">
        <v>140</v>
      </c>
      <c r="C153" s="3" t="s">
        <v>95</v>
      </c>
      <c r="D153" s="8">
        <v>4250</v>
      </c>
      <c r="E153" s="4" t="s">
        <v>39</v>
      </c>
      <c r="F153" s="8">
        <v>4250</v>
      </c>
    </row>
    <row r="154" spans="1:6" ht="30" x14ac:dyDescent="0.25">
      <c r="A154" s="1" t="s">
        <v>36</v>
      </c>
      <c r="B154" s="3" t="s">
        <v>169</v>
      </c>
      <c r="C154" s="3" t="s">
        <v>170</v>
      </c>
      <c r="D154" s="8">
        <v>500</v>
      </c>
      <c r="E154" s="4" t="s">
        <v>39</v>
      </c>
      <c r="F154" s="8">
        <v>500</v>
      </c>
    </row>
    <row r="155" spans="1:6" ht="45" x14ac:dyDescent="0.25">
      <c r="A155" s="1" t="s">
        <v>36</v>
      </c>
      <c r="B155" s="3" t="s">
        <v>171</v>
      </c>
      <c r="C155" s="3" t="s">
        <v>172</v>
      </c>
      <c r="D155" s="8">
        <v>4276</v>
      </c>
      <c r="E155" s="4" t="s">
        <v>39</v>
      </c>
      <c r="F155" s="8">
        <v>4276</v>
      </c>
    </row>
    <row r="156" spans="1:6" ht="30" x14ac:dyDescent="0.25">
      <c r="A156" s="1" t="s">
        <v>36</v>
      </c>
      <c r="B156" s="3" t="s">
        <v>173</v>
      </c>
      <c r="C156" s="3" t="s">
        <v>174</v>
      </c>
      <c r="D156" s="8">
        <v>1000</v>
      </c>
      <c r="E156" s="4" t="s">
        <v>39</v>
      </c>
      <c r="F156" s="8">
        <v>1000</v>
      </c>
    </row>
    <row r="157" spans="1:6" ht="30" customHeight="1" x14ac:dyDescent="0.25">
      <c r="A157" s="1" t="s">
        <v>36</v>
      </c>
      <c r="B157" s="3" t="s">
        <v>175</v>
      </c>
      <c r="C157" s="3" t="s">
        <v>176</v>
      </c>
      <c r="D157" s="8">
        <v>1500</v>
      </c>
      <c r="E157" s="4" t="s">
        <v>39</v>
      </c>
      <c r="F157" s="8">
        <v>1500</v>
      </c>
    </row>
    <row r="158" spans="1:6" ht="30" x14ac:dyDescent="0.25">
      <c r="A158" s="1" t="s">
        <v>36</v>
      </c>
      <c r="B158" s="3" t="s">
        <v>177</v>
      </c>
      <c r="C158" s="3" t="s">
        <v>178</v>
      </c>
      <c r="D158" s="8">
        <v>4250</v>
      </c>
      <c r="E158" s="4" t="s">
        <v>39</v>
      </c>
      <c r="F158" s="8">
        <v>4250</v>
      </c>
    </row>
    <row r="159" spans="1:6" ht="30" x14ac:dyDescent="0.25">
      <c r="A159" s="1" t="s">
        <v>36</v>
      </c>
      <c r="B159" s="3" t="s">
        <v>179</v>
      </c>
      <c r="C159" s="3" t="s">
        <v>180</v>
      </c>
      <c r="D159" s="8">
        <v>2195</v>
      </c>
      <c r="E159" s="4" t="s">
        <v>39</v>
      </c>
      <c r="F159" s="8">
        <v>2195</v>
      </c>
    </row>
    <row r="160" spans="1:6" ht="30" customHeight="1" x14ac:dyDescent="0.25">
      <c r="A160" s="1" t="s">
        <v>36</v>
      </c>
      <c r="B160" s="3" t="s">
        <v>181</v>
      </c>
      <c r="C160" s="3" t="s">
        <v>182</v>
      </c>
      <c r="D160" s="8">
        <v>1119</v>
      </c>
      <c r="E160" s="4" t="s">
        <v>39</v>
      </c>
      <c r="F160" s="8">
        <v>1119</v>
      </c>
    </row>
    <row r="161" spans="1:6" ht="30" x14ac:dyDescent="0.25">
      <c r="A161" s="1" t="s">
        <v>36</v>
      </c>
      <c r="B161" s="3" t="s">
        <v>183</v>
      </c>
      <c r="C161" s="3" t="s">
        <v>184</v>
      </c>
      <c r="D161" s="8">
        <v>4395</v>
      </c>
      <c r="E161" s="4" t="s">
        <v>39</v>
      </c>
      <c r="F161" s="8">
        <v>4395</v>
      </c>
    </row>
    <row r="162" spans="1:6" ht="30" customHeight="1" x14ac:dyDescent="0.25">
      <c r="A162" s="1" t="s">
        <v>36</v>
      </c>
      <c r="B162" s="3" t="s">
        <v>185</v>
      </c>
      <c r="C162" s="3" t="s">
        <v>186</v>
      </c>
      <c r="D162" s="8">
        <v>2500</v>
      </c>
      <c r="E162" s="4" t="s">
        <v>39</v>
      </c>
      <c r="F162" s="8">
        <v>2500</v>
      </c>
    </row>
    <row r="163" spans="1:6" ht="45" x14ac:dyDescent="0.25">
      <c r="A163" s="1" t="s">
        <v>36</v>
      </c>
      <c r="B163" s="3" t="s">
        <v>187</v>
      </c>
      <c r="C163" s="3" t="s">
        <v>188</v>
      </c>
      <c r="D163" s="8">
        <v>2250</v>
      </c>
      <c r="E163" s="4" t="s">
        <v>39</v>
      </c>
      <c r="F163" s="8">
        <v>2250</v>
      </c>
    </row>
    <row r="164" spans="1:6" ht="30" x14ac:dyDescent="0.25">
      <c r="A164" s="1" t="s">
        <v>36</v>
      </c>
      <c r="B164" s="3" t="s">
        <v>189</v>
      </c>
      <c r="C164" s="3" t="s">
        <v>190</v>
      </c>
      <c r="D164" s="8">
        <v>3000</v>
      </c>
      <c r="E164" s="4" t="s">
        <v>39</v>
      </c>
      <c r="F164" s="8">
        <v>3000</v>
      </c>
    </row>
    <row r="165" spans="1:6" ht="15" customHeight="1" x14ac:dyDescent="0.25">
      <c r="A165" s="1" t="s">
        <v>36</v>
      </c>
      <c r="B165" s="3" t="s">
        <v>191</v>
      </c>
      <c r="C165" s="3" t="s">
        <v>192</v>
      </c>
      <c r="D165" s="8">
        <v>3000</v>
      </c>
      <c r="E165" s="4" t="s">
        <v>39</v>
      </c>
      <c r="F165" s="8">
        <v>3000</v>
      </c>
    </row>
    <row r="166" spans="1:6" ht="30" x14ac:dyDescent="0.25">
      <c r="A166" s="1" t="s">
        <v>36</v>
      </c>
      <c r="B166" s="3" t="s">
        <v>195</v>
      </c>
      <c r="C166" s="3" t="s">
        <v>196</v>
      </c>
      <c r="D166" s="8">
        <v>1200</v>
      </c>
      <c r="E166" s="4" t="s">
        <v>39</v>
      </c>
      <c r="F166" s="8">
        <v>1200</v>
      </c>
    </row>
    <row r="167" spans="1:6" ht="45" x14ac:dyDescent="0.25">
      <c r="A167" s="1" t="s">
        <v>36</v>
      </c>
      <c r="B167" s="3" t="s">
        <v>197</v>
      </c>
      <c r="C167" s="3" t="s">
        <v>198</v>
      </c>
      <c r="D167" s="8">
        <v>1350</v>
      </c>
      <c r="E167" s="4" t="s">
        <v>39</v>
      </c>
      <c r="F167" s="8">
        <v>1350</v>
      </c>
    </row>
    <row r="168" spans="1:6" ht="30" x14ac:dyDescent="0.25">
      <c r="A168" s="1" t="s">
        <v>36</v>
      </c>
      <c r="B168" s="3" t="s">
        <v>199</v>
      </c>
      <c r="C168" s="3" t="s">
        <v>200</v>
      </c>
      <c r="D168" s="8">
        <v>4000</v>
      </c>
      <c r="E168" s="4" t="s">
        <v>39</v>
      </c>
      <c r="F168" s="8">
        <v>4000</v>
      </c>
    </row>
    <row r="169" spans="1:6" ht="30" x14ac:dyDescent="0.25">
      <c r="A169" s="1" t="s">
        <v>36</v>
      </c>
      <c r="B169" s="3" t="s">
        <v>201</v>
      </c>
      <c r="C169" s="3" t="s">
        <v>202</v>
      </c>
      <c r="D169" s="8">
        <v>1700</v>
      </c>
      <c r="E169" s="4" t="s">
        <v>39</v>
      </c>
      <c r="F169" s="8">
        <v>1700</v>
      </c>
    </row>
    <row r="170" spans="1:6" ht="30" x14ac:dyDescent="0.25">
      <c r="A170" s="1" t="s">
        <v>36</v>
      </c>
      <c r="B170" s="3" t="s">
        <v>203</v>
      </c>
      <c r="C170" s="3" t="s">
        <v>204</v>
      </c>
      <c r="D170" s="8">
        <v>950</v>
      </c>
      <c r="E170" s="4" t="s">
        <v>39</v>
      </c>
      <c r="F170" s="8">
        <v>950</v>
      </c>
    </row>
    <row r="171" spans="1:6" ht="60" x14ac:dyDescent="0.25">
      <c r="A171" s="1" t="s">
        <v>36</v>
      </c>
      <c r="B171" s="3" t="s">
        <v>205</v>
      </c>
      <c r="C171" s="3" t="s">
        <v>206</v>
      </c>
      <c r="D171" s="8">
        <v>2000</v>
      </c>
      <c r="E171" s="4" t="s">
        <v>39</v>
      </c>
      <c r="F171" s="8">
        <v>2000</v>
      </c>
    </row>
    <row r="172" spans="1:6" ht="45" x14ac:dyDescent="0.25">
      <c r="A172" s="1" t="s">
        <v>36</v>
      </c>
      <c r="B172" s="3" t="s">
        <v>207</v>
      </c>
      <c r="C172" s="3" t="s">
        <v>208</v>
      </c>
      <c r="D172" s="8">
        <v>1125</v>
      </c>
      <c r="E172" s="4" t="s">
        <v>39</v>
      </c>
      <c r="F172" s="8">
        <v>1125</v>
      </c>
    </row>
    <row r="173" spans="1:6" ht="45" x14ac:dyDescent="0.25">
      <c r="A173" s="1" t="s">
        <v>36</v>
      </c>
      <c r="B173" s="3" t="s">
        <v>193</v>
      </c>
      <c r="C173" s="3" t="s">
        <v>194</v>
      </c>
      <c r="D173" s="8">
        <v>2000</v>
      </c>
      <c r="E173" s="4" t="s">
        <v>39</v>
      </c>
      <c r="F173" s="8">
        <v>2000</v>
      </c>
    </row>
    <row r="174" spans="1:6" ht="45" x14ac:dyDescent="0.25">
      <c r="A174" s="1" t="s">
        <v>36</v>
      </c>
      <c r="B174" s="3" t="s">
        <v>209</v>
      </c>
      <c r="C174" s="3" t="s">
        <v>210</v>
      </c>
      <c r="D174" s="8">
        <v>1100</v>
      </c>
      <c r="E174" s="4" t="s">
        <v>39</v>
      </c>
      <c r="F174" s="8">
        <v>1100</v>
      </c>
    </row>
    <row r="175" spans="1:6" ht="30" x14ac:dyDescent="0.25">
      <c r="A175" s="1" t="s">
        <v>36</v>
      </c>
      <c r="B175" s="3" t="s">
        <v>211</v>
      </c>
      <c r="C175" s="3" t="s">
        <v>212</v>
      </c>
      <c r="D175" s="8">
        <v>2250</v>
      </c>
      <c r="E175" s="4" t="s">
        <v>39</v>
      </c>
      <c r="F175" s="8">
        <v>2250</v>
      </c>
    </row>
    <row r="176" spans="1:6" ht="30" customHeight="1" x14ac:dyDescent="0.25">
      <c r="A176" s="1" t="s">
        <v>36</v>
      </c>
      <c r="B176" s="3" t="s">
        <v>213</v>
      </c>
      <c r="C176" s="3" t="s">
        <v>214</v>
      </c>
      <c r="D176" s="8">
        <v>2500</v>
      </c>
      <c r="E176" s="4" t="s">
        <v>39</v>
      </c>
      <c r="F176" s="8">
        <v>2500</v>
      </c>
    </row>
    <row r="177" spans="1:6" ht="60" x14ac:dyDescent="0.25">
      <c r="A177" s="1" t="s">
        <v>36</v>
      </c>
      <c r="B177" s="3" t="s">
        <v>215</v>
      </c>
      <c r="C177" s="3" t="s">
        <v>216</v>
      </c>
      <c r="D177" s="8">
        <v>500</v>
      </c>
      <c r="E177" s="4" t="s">
        <v>39</v>
      </c>
      <c r="F177" s="8">
        <v>500</v>
      </c>
    </row>
    <row r="178" spans="1:6" ht="15" customHeight="1" x14ac:dyDescent="0.25">
      <c r="A178" s="1" t="s">
        <v>36</v>
      </c>
      <c r="B178" s="3" t="s">
        <v>217</v>
      </c>
      <c r="C178" s="3" t="s">
        <v>218</v>
      </c>
      <c r="D178" s="8">
        <v>2500</v>
      </c>
      <c r="E178" s="4" t="s">
        <v>39</v>
      </c>
      <c r="F178" s="8">
        <v>2500</v>
      </c>
    </row>
    <row r="179" spans="1:6" ht="30" customHeight="1" x14ac:dyDescent="0.25">
      <c r="A179" s="1" t="s">
        <v>36</v>
      </c>
      <c r="B179" s="3" t="s">
        <v>219</v>
      </c>
      <c r="C179" s="3" t="s">
        <v>220</v>
      </c>
      <c r="D179" s="8">
        <v>1000</v>
      </c>
      <c r="E179" s="4" t="s">
        <v>39</v>
      </c>
      <c r="F179" s="8">
        <v>1000</v>
      </c>
    </row>
    <row r="180" spans="1:6" ht="30" x14ac:dyDescent="0.25">
      <c r="A180" s="1" t="s">
        <v>36</v>
      </c>
      <c r="B180" s="3" t="s">
        <v>221</v>
      </c>
      <c r="C180" s="3" t="s">
        <v>222</v>
      </c>
      <c r="D180" s="8">
        <v>950</v>
      </c>
      <c r="E180" s="4" t="s">
        <v>39</v>
      </c>
      <c r="F180" s="8">
        <v>950</v>
      </c>
    </row>
    <row r="181" spans="1:6" ht="30" x14ac:dyDescent="0.25">
      <c r="A181" s="1" t="s">
        <v>36</v>
      </c>
      <c r="B181" s="3" t="s">
        <v>225</v>
      </c>
      <c r="C181" s="3" t="s">
        <v>226</v>
      </c>
      <c r="D181" s="8">
        <v>9500</v>
      </c>
      <c r="E181" s="4" t="s">
        <v>39</v>
      </c>
      <c r="F181" s="8">
        <v>9500</v>
      </c>
    </row>
    <row r="182" spans="1:6" ht="30" x14ac:dyDescent="0.25">
      <c r="A182" s="1" t="s">
        <v>36</v>
      </c>
      <c r="B182" s="3" t="s">
        <v>227</v>
      </c>
      <c r="C182" s="3" t="s">
        <v>228</v>
      </c>
      <c r="D182" s="8">
        <v>2250</v>
      </c>
      <c r="E182" s="4" t="s">
        <v>39</v>
      </c>
      <c r="F182" s="8">
        <v>2250</v>
      </c>
    </row>
    <row r="183" spans="1:6" ht="60" customHeight="1" x14ac:dyDescent="0.25">
      <c r="A183" s="1" t="s">
        <v>36</v>
      </c>
      <c r="B183" s="3" t="s">
        <v>229</v>
      </c>
      <c r="C183" s="3" t="s">
        <v>230</v>
      </c>
      <c r="D183" s="8">
        <v>6500</v>
      </c>
      <c r="E183" s="4" t="s">
        <v>39</v>
      </c>
      <c r="F183" s="8">
        <v>6500</v>
      </c>
    </row>
    <row r="184" spans="1:6" ht="30" x14ac:dyDescent="0.25">
      <c r="A184" s="1" t="s">
        <v>36</v>
      </c>
      <c r="B184" s="3" t="s">
        <v>231</v>
      </c>
      <c r="C184" s="3" t="s">
        <v>232</v>
      </c>
      <c r="D184" s="8">
        <v>525</v>
      </c>
      <c r="E184" s="4" t="s">
        <v>39</v>
      </c>
      <c r="F184" s="8">
        <v>525</v>
      </c>
    </row>
    <row r="185" spans="1:6" x14ac:dyDescent="0.25">
      <c r="A185" s="1" t="s">
        <v>36</v>
      </c>
      <c r="B185" s="3" t="s">
        <v>233</v>
      </c>
      <c r="C185" s="3" t="s">
        <v>234</v>
      </c>
      <c r="D185" s="8">
        <v>11360</v>
      </c>
      <c r="E185" s="4" t="s">
        <v>39</v>
      </c>
      <c r="F185" s="8">
        <v>11360</v>
      </c>
    </row>
    <row r="186" spans="1:6" x14ac:dyDescent="0.25">
      <c r="A186" s="1" t="s">
        <v>36</v>
      </c>
      <c r="B186" s="3" t="s">
        <v>235</v>
      </c>
      <c r="C186" s="3" t="s">
        <v>236</v>
      </c>
      <c r="D186" s="8">
        <v>2000</v>
      </c>
      <c r="E186" s="4" t="s">
        <v>39</v>
      </c>
      <c r="F186" s="8">
        <v>2000</v>
      </c>
    </row>
    <row r="187" spans="1:6" ht="30" customHeight="1" x14ac:dyDescent="0.25">
      <c r="A187" s="1" t="s">
        <v>36</v>
      </c>
      <c r="B187" s="3" t="s">
        <v>237</v>
      </c>
      <c r="C187" s="3" t="s">
        <v>238</v>
      </c>
      <c r="D187" s="8">
        <v>1250</v>
      </c>
      <c r="E187" s="4" t="s">
        <v>39</v>
      </c>
      <c r="F187" s="8">
        <v>1250</v>
      </c>
    </row>
    <row r="188" spans="1:6" ht="30" x14ac:dyDescent="0.25">
      <c r="A188" s="1" t="s">
        <v>36</v>
      </c>
      <c r="B188" s="3" t="s">
        <v>239</v>
      </c>
      <c r="C188" s="3" t="s">
        <v>240</v>
      </c>
      <c r="D188" s="8">
        <v>2000</v>
      </c>
      <c r="E188" s="4" t="s">
        <v>39</v>
      </c>
      <c r="F188" s="8">
        <v>2000</v>
      </c>
    </row>
    <row r="189" spans="1:6" ht="30" x14ac:dyDescent="0.25">
      <c r="A189" s="1" t="s">
        <v>36</v>
      </c>
      <c r="B189" s="3" t="s">
        <v>243</v>
      </c>
      <c r="C189" s="3" t="s">
        <v>244</v>
      </c>
      <c r="D189" s="8">
        <v>4750</v>
      </c>
      <c r="E189" s="4" t="s">
        <v>39</v>
      </c>
      <c r="F189" s="8">
        <v>4750</v>
      </c>
    </row>
    <row r="190" spans="1:6" ht="30" customHeight="1" x14ac:dyDescent="0.25">
      <c r="A190" s="1" t="s">
        <v>36</v>
      </c>
      <c r="B190" s="3" t="s">
        <v>245</v>
      </c>
      <c r="C190" s="3" t="s">
        <v>246</v>
      </c>
      <c r="D190" s="8">
        <v>4750</v>
      </c>
      <c r="E190" s="4" t="s">
        <v>39</v>
      </c>
      <c r="F190" s="8">
        <v>4750</v>
      </c>
    </row>
    <row r="191" spans="1:6" ht="60" x14ac:dyDescent="0.25">
      <c r="A191" s="1" t="s">
        <v>36</v>
      </c>
      <c r="B191" s="3" t="s">
        <v>247</v>
      </c>
      <c r="C191" s="3" t="s">
        <v>248</v>
      </c>
      <c r="D191" s="8">
        <v>22415</v>
      </c>
      <c r="E191" s="4" t="s">
        <v>39</v>
      </c>
      <c r="F191" s="8">
        <v>22415</v>
      </c>
    </row>
    <row r="192" spans="1:6" ht="30" x14ac:dyDescent="0.25">
      <c r="A192" s="1" t="s">
        <v>36</v>
      </c>
      <c r="B192" s="3" t="s">
        <v>249</v>
      </c>
      <c r="C192" s="3" t="s">
        <v>250</v>
      </c>
      <c r="D192" s="8">
        <v>2000</v>
      </c>
      <c r="E192" s="4" t="s">
        <v>39</v>
      </c>
      <c r="F192" s="8">
        <v>2000</v>
      </c>
    </row>
    <row r="193" spans="1:6" ht="30" x14ac:dyDescent="0.25">
      <c r="A193" s="1" t="s">
        <v>36</v>
      </c>
      <c r="B193" s="3" t="s">
        <v>251</v>
      </c>
      <c r="C193" s="3" t="s">
        <v>252</v>
      </c>
      <c r="D193" s="8">
        <v>11427</v>
      </c>
      <c r="E193" s="4" t="s">
        <v>39</v>
      </c>
      <c r="F193" s="8">
        <v>11427</v>
      </c>
    </row>
    <row r="194" spans="1:6" ht="30" x14ac:dyDescent="0.25">
      <c r="A194" s="1" t="s">
        <v>36</v>
      </c>
      <c r="B194" s="3" t="s">
        <v>253</v>
      </c>
      <c r="C194" s="3" t="s">
        <v>254</v>
      </c>
      <c r="D194" s="8">
        <v>1500</v>
      </c>
      <c r="E194" s="4" t="s">
        <v>39</v>
      </c>
      <c r="F194" s="8">
        <v>1500</v>
      </c>
    </row>
    <row r="195" spans="1:6" ht="75" x14ac:dyDescent="0.25">
      <c r="A195" s="1" t="s">
        <v>36</v>
      </c>
      <c r="B195" s="3" t="s">
        <v>241</v>
      </c>
      <c r="C195" s="3" t="s">
        <v>242</v>
      </c>
      <c r="D195" s="8">
        <v>4000</v>
      </c>
      <c r="E195" s="4" t="s">
        <v>39</v>
      </c>
      <c r="F195" s="8">
        <v>4000</v>
      </c>
    </row>
    <row r="196" spans="1:6" ht="90" x14ac:dyDescent="0.25">
      <c r="A196" s="1" t="s">
        <v>36</v>
      </c>
      <c r="B196" s="3" t="s">
        <v>255</v>
      </c>
      <c r="C196" s="3" t="s">
        <v>256</v>
      </c>
      <c r="D196" s="8">
        <v>6310</v>
      </c>
      <c r="E196" s="4" t="s">
        <v>39</v>
      </c>
      <c r="F196" s="8">
        <v>6310</v>
      </c>
    </row>
    <row r="197" spans="1:6" ht="30" x14ac:dyDescent="0.25">
      <c r="A197" s="1" t="s">
        <v>36</v>
      </c>
      <c r="B197" s="3" t="s">
        <v>223</v>
      </c>
      <c r="C197" s="3" t="s">
        <v>224</v>
      </c>
      <c r="D197" s="8">
        <v>3500</v>
      </c>
      <c r="E197" s="4" t="s">
        <v>39</v>
      </c>
      <c r="F197" s="8">
        <v>3500</v>
      </c>
    </row>
    <row r="198" spans="1:6" x14ac:dyDescent="0.25">
      <c r="A198" s="1" t="s">
        <v>36</v>
      </c>
      <c r="B198" s="3" t="s">
        <v>275</v>
      </c>
      <c r="C198" s="3" t="s">
        <v>276</v>
      </c>
      <c r="D198" s="8">
        <v>14250</v>
      </c>
      <c r="E198" s="4" t="s">
        <v>39</v>
      </c>
      <c r="F198" s="8">
        <v>14250</v>
      </c>
    </row>
    <row r="199" spans="1:6" ht="30" x14ac:dyDescent="0.25">
      <c r="A199" s="1" t="s">
        <v>36</v>
      </c>
      <c r="B199" s="3" t="s">
        <v>277</v>
      </c>
      <c r="C199" s="3" t="s">
        <v>278</v>
      </c>
      <c r="D199" s="8">
        <v>1000</v>
      </c>
      <c r="E199" s="4" t="s">
        <v>39</v>
      </c>
      <c r="F199" s="8">
        <v>1000</v>
      </c>
    </row>
    <row r="200" spans="1:6" x14ac:dyDescent="0.25">
      <c r="A200" s="1" t="s">
        <v>36</v>
      </c>
      <c r="B200" s="3" t="s">
        <v>168</v>
      </c>
      <c r="C200" s="3" t="s">
        <v>91</v>
      </c>
      <c r="D200" s="8">
        <v>4750</v>
      </c>
      <c r="E200" s="4" t="s">
        <v>39</v>
      </c>
      <c r="F200" s="8">
        <v>4750</v>
      </c>
    </row>
    <row r="201" spans="1:6" x14ac:dyDescent="0.25">
      <c r="A201" s="27" t="s">
        <v>37</v>
      </c>
      <c r="B201" s="28"/>
      <c r="C201" s="28"/>
      <c r="D201" s="14">
        <f>SUM(D143:D200)</f>
        <v>201897</v>
      </c>
      <c r="E201" s="30"/>
      <c r="F201" s="14">
        <f>SUM(F143:F200)</f>
        <v>190647</v>
      </c>
    </row>
    <row r="202" spans="1:6" x14ac:dyDescent="0.25">
      <c r="A202" s="19" t="s">
        <v>321</v>
      </c>
      <c r="B202" s="25"/>
      <c r="C202" s="25"/>
      <c r="D202" s="9"/>
      <c r="E202" s="5"/>
      <c r="F202" s="9"/>
    </row>
    <row r="203" spans="1:6" x14ac:dyDescent="0.25">
      <c r="A203" s="1" t="s">
        <v>321</v>
      </c>
      <c r="B203" s="3" t="s">
        <v>323</v>
      </c>
      <c r="C203" s="3" t="s">
        <v>324</v>
      </c>
      <c r="D203" s="8">
        <v>200000</v>
      </c>
      <c r="E203" s="4" t="s">
        <v>325</v>
      </c>
      <c r="F203" s="8"/>
    </row>
    <row r="204" spans="1:6" x14ac:dyDescent="0.25">
      <c r="A204" s="27" t="s">
        <v>322</v>
      </c>
      <c r="B204" s="28"/>
      <c r="C204" s="28"/>
      <c r="D204" s="14">
        <f>D203</f>
        <v>200000</v>
      </c>
      <c r="E204" s="30"/>
      <c r="F204" s="14">
        <f>F203</f>
        <v>0</v>
      </c>
    </row>
    <row r="205" spans="1:6" x14ac:dyDescent="0.25">
      <c r="A205" s="19" t="s">
        <v>333</v>
      </c>
      <c r="B205" s="25"/>
      <c r="C205" s="25"/>
      <c r="D205" s="20"/>
      <c r="E205" s="21"/>
      <c r="F205" s="20"/>
    </row>
    <row r="206" spans="1:6" x14ac:dyDescent="0.25">
      <c r="A206" s="19"/>
      <c r="B206" s="25"/>
      <c r="C206" s="25"/>
      <c r="D206" s="20"/>
      <c r="E206" s="21"/>
      <c r="F206" s="9"/>
    </row>
    <row r="207" spans="1:6" x14ac:dyDescent="0.25">
      <c r="A207" s="49" t="s">
        <v>331</v>
      </c>
      <c r="B207" s="50"/>
      <c r="C207" s="50"/>
      <c r="D207" s="51"/>
      <c r="E207" s="52"/>
      <c r="F207" s="8"/>
    </row>
    <row r="208" spans="1:6" x14ac:dyDescent="0.25">
      <c r="A208" s="36" t="s">
        <v>332</v>
      </c>
      <c r="B208" s="44"/>
      <c r="C208" s="44"/>
      <c r="D208" s="37">
        <f>D12+D29+D47+D66+D81+D95+D126+D134+D141+D201+D204</f>
        <v>14632917.529999999</v>
      </c>
      <c r="E208" s="38"/>
      <c r="F208" s="37">
        <f>F12+F29+F47+F66+F81+F95+F126+F134+F141+F201+F204</f>
        <v>248367.14</v>
      </c>
    </row>
    <row r="210" spans="1:1" x14ac:dyDescent="0.25">
      <c r="A210" s="39" t="s">
        <v>11</v>
      </c>
    </row>
    <row r="215" spans="1:1" x14ac:dyDescent="0.25">
      <c r="A215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p.vandermark</dc:creator>
  <cp:lastModifiedBy>Daniel Carelse</cp:lastModifiedBy>
  <cp:lastPrinted>2023-02-28T08:36:03Z</cp:lastPrinted>
  <dcterms:created xsi:type="dcterms:W3CDTF">2015-05-19T08:40:36Z</dcterms:created>
  <dcterms:modified xsi:type="dcterms:W3CDTF">2023-04-05T08:53:12Z</dcterms:modified>
</cp:coreProperties>
</file>