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ns_Samenleving\Strategie_Beleid\Beleid\Subsidie\Team Subsidies\8. SUBSIDIEREGISTERS\Subsidieregister 2022\"/>
    </mc:Choice>
  </mc:AlternateContent>
  <xr:revisionPtr revIDLastSave="0" documentId="13_ncr:1_{D6BBFF1D-6A77-44F6-8DA6-67BEDC164921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Blad1" sheetId="1" r:id="rId1"/>
    <sheet name="Blad3" sheetId="3" r:id="rId2"/>
  </sheets>
  <definedNames>
    <definedName name="_xlnm.Print_Area" localSheetId="0">Blad1!$A$1:$F$314</definedName>
    <definedName name="_xlnm.Print_Titles" localSheetId="0">Blad1!$1:$3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8" i="1" l="1"/>
  <c r="D268" i="1"/>
  <c r="F134" i="1"/>
  <c r="D134" i="1"/>
  <c r="F308" i="1"/>
  <c r="D308" i="1"/>
  <c r="F296" i="1"/>
  <c r="D296" i="1"/>
  <c r="F159" i="1"/>
  <c r="D159" i="1"/>
  <c r="D148" i="1"/>
  <c r="F34" i="1"/>
  <c r="D34" i="1"/>
  <c r="F23" i="1"/>
  <c r="D23" i="1"/>
  <c r="F302" i="1"/>
  <c r="D302" i="1"/>
  <c r="F192" i="1"/>
  <c r="D192" i="1"/>
  <c r="F148" i="1" l="1"/>
  <c r="D35" i="1" l="1"/>
  <c r="F35" i="1" l="1"/>
  <c r="F91" i="1"/>
  <c r="F11" i="1"/>
  <c r="D11" i="1"/>
  <c r="D107" i="1" l="1"/>
  <c r="D91" i="1" l="1"/>
  <c r="F54" i="1"/>
  <c r="F107" i="1" l="1"/>
  <c r="D54" i="1" l="1"/>
  <c r="F7" i="1" l="1"/>
  <c r="F12" i="1" s="1"/>
  <c r="D74" i="1"/>
  <c r="D7" i="1"/>
  <c r="D12" i="1" s="1"/>
  <c r="D311" i="1" s="1"/>
  <c r="F74" i="1" l="1"/>
  <c r="F311" i="1" s="1"/>
</calcChain>
</file>

<file path=xl/sharedStrings.xml><?xml version="1.0" encoding="utf-8"?>
<sst xmlns="http://schemas.openxmlformats.org/spreadsheetml/2006/main" count="1127" uniqueCount="475">
  <si>
    <t>wettelijk kader</t>
  </si>
  <si>
    <t>subsidieaanvrager</t>
  </si>
  <si>
    <t>omschrijving activiteit</t>
  </si>
  <si>
    <t>Begrotingspostsubsidie</t>
  </si>
  <si>
    <t>Incidentele subsidie</t>
  </si>
  <si>
    <t>incidentele subsidie</t>
  </si>
  <si>
    <t>SUBTOTAAL</t>
  </si>
  <si>
    <t>TOTAAL K&amp;C</t>
  </si>
  <si>
    <t>TOTAAL PSS</t>
  </si>
  <si>
    <t>TOTAAL SPORT</t>
  </si>
  <si>
    <t>TOTAAL WWZ</t>
  </si>
  <si>
    <t>TOTAAL  JEUGD</t>
  </si>
  <si>
    <t>periode *</t>
  </si>
  <si>
    <t>* De subsidie wordt vastgesteld na afloop van de subsidieperiode.</t>
  </si>
  <si>
    <t>Sr Jeugd</t>
  </si>
  <si>
    <t>Sr K&amp;C</t>
  </si>
  <si>
    <t>Sr PSS</t>
  </si>
  <si>
    <t>Sr Sport</t>
  </si>
  <si>
    <t>Sr WWZ</t>
  </si>
  <si>
    <t>Peuteropvang</t>
  </si>
  <si>
    <t>Peuteropvang en VE</t>
  </si>
  <si>
    <t>GGD Hollands Noorden</t>
  </si>
  <si>
    <t>2019-2022</t>
  </si>
  <si>
    <t>2021-2022</t>
  </si>
  <si>
    <t>2020-2022</t>
  </si>
  <si>
    <t>Humanitas</t>
  </si>
  <si>
    <t>subsidieregister 2022</t>
  </si>
  <si>
    <t>TOTAAL  PVE</t>
  </si>
  <si>
    <t>Stichting Allente</t>
  </si>
  <si>
    <t>Stichting Blosse</t>
  </si>
  <si>
    <t>Onderwijskansenbeleid</t>
  </si>
  <si>
    <t>TOTAAL BEGROTINGSPOST</t>
  </si>
  <si>
    <t>2020-2023</t>
  </si>
  <si>
    <t>Bc The Herons</t>
  </si>
  <si>
    <t>Popmania</t>
  </si>
  <si>
    <t>2022</t>
  </si>
  <si>
    <t>voetbalvereniging KSV</t>
  </si>
  <si>
    <t>het bevorderen van sport en bewegen</t>
  </si>
  <si>
    <t>KSV Handbal</t>
  </si>
  <si>
    <t>KSV Handbal (g-team)</t>
  </si>
  <si>
    <t>st. Hulp voor Mindervaliden</t>
  </si>
  <si>
    <t>korfbalvereniging Apollo</t>
  </si>
  <si>
    <t>handbalvereniging Tornado</t>
  </si>
  <si>
    <t>Stichting Mixtream</t>
  </si>
  <si>
    <t>Openlucht muziekfestival</t>
  </si>
  <si>
    <t>Home-Start</t>
  </si>
  <si>
    <t>Stichting Artotheek</t>
  </si>
  <si>
    <t>Jongereneducatie en exposities met extra evenement</t>
  </si>
  <si>
    <t>Kunst- en atelierroute en 2 exposities</t>
  </si>
  <si>
    <t>Stichting Cool Kunst en Cultuur</t>
  </si>
  <si>
    <t>Combinatiefunctionarissen</t>
  </si>
  <si>
    <t>Playing for Success</t>
  </si>
  <si>
    <t>Naschools aanbod van activiteiten</t>
  </si>
  <si>
    <t>Stichting Den Huygen Dijck</t>
  </si>
  <si>
    <t>Het poldermuseum als industrieel erfgoed en identiteitsdrager van Heerhugowaard, de collectie en het gemaal toegankelijk maken voor een breed publiek</t>
  </si>
  <si>
    <t>Stichting Intocht Sint Nicolaas Heerhugowaard</t>
  </si>
  <si>
    <t>Intocht Sint Nicolaas</t>
  </si>
  <si>
    <t>Maatschappelijk Betrokken Ondernemen matchen</t>
  </si>
  <si>
    <t>Stichting 4 en 5 mei Heerhugowaard</t>
  </si>
  <si>
    <t>Herdenkingen 4 mei</t>
  </si>
  <si>
    <t>Aanvullende diensten Jeugdgezondheidszorg en VVE</t>
  </si>
  <si>
    <t>handbalvereniging Hugo Girls</t>
  </si>
  <si>
    <t>volleybalvereniging Ardea</t>
  </si>
  <si>
    <t>Thuisadministratie</t>
  </si>
  <si>
    <t>Stichting Rechtswinkel Noord Holland Noord</t>
  </si>
  <si>
    <t>Kosteloos juridisch advies voor minder draagkrachtigen</t>
  </si>
  <si>
    <t>Artikel 1 Bureau Discriminatiezaken Noord Holland Noord</t>
  </si>
  <si>
    <t>Uitvoering taken Wet Gemeentelijke Anti-discriminatievoorzieningen (WGA)</t>
  </si>
  <si>
    <t>GGZ Noord Holland Noord</t>
  </si>
  <si>
    <t>depressie preventie</t>
  </si>
  <si>
    <t>Stichting muziekkring Heerhugowaard</t>
  </si>
  <si>
    <t>het organiseren van klassieke muziekconcerten</t>
  </si>
  <si>
    <t>Vervoersvereniging Heerhugowaard</t>
  </si>
  <si>
    <t>Personenvervoer binnen Heerhugowaard</t>
  </si>
  <si>
    <t>VoorZorg</t>
  </si>
  <si>
    <t>collectieve preventie</t>
  </si>
  <si>
    <t>Stichting Taalwerkgroep Heerhugowaard</t>
  </si>
  <si>
    <t>Geven van Nederlandse les door vrijwilligers aan anderstaligen ter bevordering van hun
inburgering in de Nederlandse samenleving</t>
  </si>
  <si>
    <t>Stichting Z11 Jongerencoaching</t>
  </si>
  <si>
    <t>Begeleiding kwetsbare jongeren ter voorkoming van schooluitval</t>
  </si>
  <si>
    <t>MEE &amp; de Wering</t>
  </si>
  <si>
    <t>Integrale Vroeghulp</t>
  </si>
  <si>
    <t>De Pieter Raat Stichting</t>
  </si>
  <si>
    <t>algemene voorziening</t>
  </si>
  <si>
    <t>wijkactiviteiten</t>
  </si>
  <si>
    <t>algemene voorziening inloop en dagbesteding</t>
  </si>
  <si>
    <t>Stichting Noordender Ontmoeting en Contact</t>
  </si>
  <si>
    <t>Ontmoetingsactiviteiten kwetsbare ouderen</t>
  </si>
  <si>
    <t>Stichting De Vrolijkheid</t>
  </si>
  <si>
    <t>Project KunstLab</t>
  </si>
  <si>
    <t>Parnassia Groep (Reakt)</t>
  </si>
  <si>
    <t>Stichting Present Heerhugowaard-Langedijk</t>
  </si>
  <si>
    <t>Klusprojecten en sociale projecten</t>
  </si>
  <si>
    <t>Fotoclub Heerhugowaard Tribute to Colour</t>
  </si>
  <si>
    <t>Tweedaags fotofestival ‘Tribute to Colour’ in theater Cool</t>
  </si>
  <si>
    <t>produceren van een musical, repetities en voorstellingen</t>
  </si>
  <si>
    <t>Stichting Featherhair creations</t>
  </si>
  <si>
    <t>Leger des Heils W&amp;G Noordwest</t>
  </si>
  <si>
    <t>dagbesteding en ontmoetingsplek Bij Bosshardt</t>
  </si>
  <si>
    <t>Interkerkelijk koor Vergutas</t>
  </si>
  <si>
    <t>uitvoering door een amateurkunstvereniging</t>
  </si>
  <si>
    <t>Harmonievereniging het Blazersensemble</t>
  </si>
  <si>
    <t>Stichting Voedselbank Alkmaar</t>
  </si>
  <si>
    <t>verstrekken voedselpakketten</t>
  </si>
  <si>
    <t>Fanfare Hou &amp; Trouw</t>
  </si>
  <si>
    <t>het organisere  van diverse concerten</t>
  </si>
  <si>
    <t>Stichting Wonen Plus Welzijn</t>
  </si>
  <si>
    <t>project #Meedoen</t>
  </si>
  <si>
    <t>dagbesteding De Horst</t>
  </si>
  <si>
    <t>Stichting Buurthuis De Hoeksteen</t>
  </si>
  <si>
    <t>Ontmoetingsactiviteiten bewoners Edelstenenwijk, Rivierenwijk, Molenwijk en Butterhuizen</t>
  </si>
  <si>
    <t>Vereniging van Vietnamese Vluchtelingen Alkmaar</t>
  </si>
  <si>
    <t>Ontmoetingsactiviteiten ter bevordering van integratie en participatie Vietnamezen</t>
  </si>
  <si>
    <t>Sport-Z</t>
  </si>
  <si>
    <t>Project Set Your Life Goals</t>
  </si>
  <si>
    <t>Project Heerhugowaard Ontmoet</t>
  </si>
  <si>
    <t>Kunsteducatie, podiumkunsten en programma amateurkunsten</t>
  </si>
  <si>
    <t>Stichting TAS Heerhugowaard</t>
  </si>
  <si>
    <t>Ontmoetingsactiviteiten kinderen en jeugd 4-15 jaar</t>
  </si>
  <si>
    <t>Stichting Bibliotheek Kennemerwaard</t>
  </si>
  <si>
    <t>Bibliotheekwerk, Boekstart en Veilig Puberen</t>
  </si>
  <si>
    <t>Stichting Alzheimer Noord Kennemerland</t>
  </si>
  <si>
    <t>Alzheimer Café</t>
  </si>
  <si>
    <t>Ned. Vereniging voor Autisme Regio Noord Holland</t>
  </si>
  <si>
    <t>Activiteiten NVA-huis</t>
  </si>
  <si>
    <t>Stichting Vier Het Leven</t>
  </si>
  <si>
    <t>Kwetsbare ouderenbegeleiden naar sociaal culturele activiteiten</t>
  </si>
  <si>
    <t>Repair Café</t>
  </si>
  <si>
    <t>Stichting Zeekadetkorps Heerhugowaard</t>
  </si>
  <si>
    <t>Korpsmiddagen met opleiding en vormingsactiviteiten en deelname aan activiteiten</t>
  </si>
  <si>
    <t>Stichting Beheer Wijkcentrum De Zon</t>
  </si>
  <si>
    <t>Diverse ontmoetingsactiviteiten in Wijkcentrum De Zon</t>
  </si>
  <si>
    <t>Personenvervoer binnen Langedijk</t>
  </si>
  <si>
    <t>zwem - en poloclub Aquawaard</t>
  </si>
  <si>
    <t>Stichting Heerhugowaard A Life</t>
  </si>
  <si>
    <t>Level Up!</t>
  </si>
  <si>
    <t>Stichting Orchestre Partout</t>
  </si>
  <si>
    <t>Muzieklessen, repetities en concerten bewoners AZC</t>
  </si>
  <si>
    <t>Stichting Platform Armoedebestrijding Heerhugowaard</t>
  </si>
  <si>
    <t>SchuldHulpMaatje</t>
  </si>
  <si>
    <t>Scoutingvereniging Sint Theresia en Sint Joris De Noord</t>
  </si>
  <si>
    <t>Wekelijkse scoutingactiviteiten</t>
  </si>
  <si>
    <t>Stichting Babyspullen</t>
  </si>
  <si>
    <t>Babystartpakketten voor (aanstaande) ouders die het financieel moeilijk hebben</t>
  </si>
  <si>
    <t>Stichting Slachtofferhulp Nederland Regio Noord West</t>
  </si>
  <si>
    <t>Juridische en psychosociale hulp aan en belangenbehartiging van slachtoffers van verkeersongevallen en geweldsdelicten</t>
  </si>
  <si>
    <t>Stichting Brassica Musicals</t>
  </si>
  <si>
    <t>musical uitvoering</t>
  </si>
  <si>
    <t>Stichting sociaal cultureel 072</t>
  </si>
  <si>
    <t>organiseren bevrijdingspop</t>
  </si>
  <si>
    <t>verlenings</t>
  </si>
  <si>
    <t>Vita Acordeonistica '83</t>
  </si>
  <si>
    <t>Het bevorderen van de amateurkunst door het geven van concerten.</t>
  </si>
  <si>
    <t>TOTAAL Start Dijk en Waard</t>
  </si>
  <si>
    <t>Kinderopvang ZoWieZo Alkmaar</t>
  </si>
  <si>
    <t>VE-peuteropvangplaatsen</t>
  </si>
  <si>
    <t>Start Dijk en Waard</t>
  </si>
  <si>
    <t xml:space="preserve">Sr Start Dijk en Waard </t>
  </si>
  <si>
    <t>Sr Jeugd, artikel 2a Heerhugowaard</t>
  </si>
  <si>
    <t>Sr Jeugd, artikel 2b Heerhugowaard</t>
  </si>
  <si>
    <t>Sr K&amp;C, art 2 Heerhugowaard</t>
  </si>
  <si>
    <t>Sr PSS, art 2 Heerhugowaard</t>
  </si>
  <si>
    <t>Sr Sport, art 2 Heerhugowaard</t>
  </si>
  <si>
    <t>Sr WWZ, art 2 Heerhugowaard</t>
  </si>
  <si>
    <t>Incidentele subsidie Heerhugowaard</t>
  </si>
  <si>
    <t>Activiteitensubsidie Langedijk</t>
  </si>
  <si>
    <t>TOTAAL ACTIVITEITENSUBSIDIE</t>
  </si>
  <si>
    <t>Activiteitensubsidie</t>
  </si>
  <si>
    <t>Budgetsubsidie Langedijk</t>
  </si>
  <si>
    <t xml:space="preserve">Budgetsubsidie  </t>
  </si>
  <si>
    <t>TOTAAL BUDGETSUBSIDIE</t>
  </si>
  <si>
    <t>RCO De Hoofdzaak</t>
  </si>
  <si>
    <t>Cliëntondersteuning, crisiskaarten, hersteltrainingen, ondersteuning vrijwilligers, zelfhulpgroepen, voorlichting en belangenbehartiging</t>
  </si>
  <si>
    <t>FC Marlene</t>
  </si>
  <si>
    <t>het langedijker koor</t>
  </si>
  <si>
    <t>Stichting Zomertour</t>
  </si>
  <si>
    <t>Volleybalverreniging Relay</t>
  </si>
  <si>
    <t>stichting popweekend dijk en waard</t>
  </si>
  <si>
    <t>Skeef</t>
  </si>
  <si>
    <t>Popschool Your Song</t>
  </si>
  <si>
    <t>kanowaard e.a.</t>
  </si>
  <si>
    <t>SintJansmuseum Kloosterhof</t>
  </si>
  <si>
    <t>Atalier6</t>
  </si>
  <si>
    <t>Bridgeclub de schakel/E202134063</t>
  </si>
  <si>
    <t>Het Koolkollektief</t>
  </si>
  <si>
    <t>zwem en poloclub de reuring</t>
  </si>
  <si>
    <t>RV en PC Heerhugowaard en Rijvereniging Hippix Beukers</t>
  </si>
  <si>
    <t>Indoor Beukers</t>
  </si>
  <si>
    <t>TC Sint Pancras</t>
  </si>
  <si>
    <t>St Koningsfeest Heerhugowaard</t>
  </si>
  <si>
    <t>Heerhugowaard Live</t>
  </si>
  <si>
    <t>Massagepraktijk LiefMens</t>
  </si>
  <si>
    <t>fotoClub Heerhugowaard</t>
  </si>
  <si>
    <t>stichting Featherhair creations</t>
  </si>
  <si>
    <t>Stichting 't Kruis Bruist</t>
  </si>
  <si>
    <t>Popkoor Popcorn</t>
  </si>
  <si>
    <t>Stichting Oranje Activiteit BOL</t>
  </si>
  <si>
    <t>Poppodium B3- Stichting beheer Beverplein</t>
  </si>
  <si>
    <t>Harmonie Excelsior</t>
  </si>
  <si>
    <t>sport en spel middag bij strandpaveljoen</t>
  </si>
  <si>
    <t>zaalvoetbaltoernooi</t>
  </si>
  <si>
    <t>zangvoorstelling</t>
  </si>
  <si>
    <t>Zomertour</t>
  </si>
  <si>
    <t>stratentournooi Volleybal</t>
  </si>
  <si>
    <t>Popweekend</t>
  </si>
  <si>
    <t>waterskietraining en waterskiecup</t>
  </si>
  <si>
    <t>meet&amp;greet muziek sessies</t>
  </si>
  <si>
    <t>Watersport Boulevard Westdijk event</t>
  </si>
  <si>
    <t>vrij entre bij het museum voor iedereen in DIJK en Waard en scholen komen</t>
  </si>
  <si>
    <t>tegelroute maken met inwoners</t>
  </si>
  <si>
    <t>bridgetournooi</t>
  </si>
  <si>
    <t>Theaterstuk 'De laatste tuinder'</t>
  </si>
  <si>
    <t>beachwaterpolo avonden</t>
  </si>
  <si>
    <t>Dijk en Waard dressuur competitie</t>
  </si>
  <si>
    <t>Opendagen Beukers indoor</t>
  </si>
  <si>
    <t>Sport/tennis middag</t>
  </si>
  <si>
    <t>openingsfeest Pumptrack</t>
  </si>
  <si>
    <t>Aanleg Pumptrack</t>
  </si>
  <si>
    <t>Koningsfeest</t>
  </si>
  <si>
    <t>Bevrijdingspop Dijk en Waard</t>
  </si>
  <si>
    <t>Heerhugowaard live</t>
  </si>
  <si>
    <t>Verbindingsfestival</t>
  </si>
  <si>
    <t>foto evenement</t>
  </si>
  <si>
    <t>familie musical</t>
  </si>
  <si>
    <t>t kruis bruist</t>
  </si>
  <si>
    <t>koren optreden in de winkelcentra</t>
  </si>
  <si>
    <t>Koningsdag voor senioren</t>
  </si>
  <si>
    <t>eendags Expositie</t>
  </si>
  <si>
    <t>Een Cultureel feest van 5 avonden</t>
  </si>
  <si>
    <t>muzikaal optreden</t>
  </si>
  <si>
    <t>Anoniem</t>
  </si>
  <si>
    <t>anoniem</t>
  </si>
  <si>
    <t>verlening</t>
  </si>
  <si>
    <t>bedrag</t>
  </si>
  <si>
    <t>vaststelling</t>
  </si>
  <si>
    <t>TOTAAL SUBSIDIE 2022</t>
  </si>
  <si>
    <t>Heerhugowaards Gemengd Koor</t>
  </si>
  <si>
    <t>Stichting Jongerencentrum Kompleks</t>
  </si>
  <si>
    <t>TOTAAL INCIDENTEEL HHW</t>
  </si>
  <si>
    <t>Incidentele subsidie  Langedijk</t>
  </si>
  <si>
    <t>TOTAAL INCIDENTELE SUBSIDIE LD</t>
  </si>
  <si>
    <t>Heerhugowaardse Basketball Club (HBC)</t>
  </si>
  <si>
    <t>Stichting Cultuurprijs regio Alkmaar</t>
  </si>
  <si>
    <t>Tweejaarlijkse tentoonstelling en uitreiking Cultuurprijs</t>
  </si>
  <si>
    <t xml:space="preserve">Activiteitensbsidie </t>
  </si>
  <si>
    <t xml:space="preserve">Activiteitensubsidie </t>
  </si>
  <si>
    <t xml:space="preserve">Aangepaste sport en vrijetijdsbesteding (stichting) SASV </t>
  </si>
  <si>
    <t>Zwemmen voor mensen met beperking</t>
  </si>
  <si>
    <t>Advendo (christelijke muziekvereniging)</t>
  </si>
  <si>
    <t xml:space="preserve">Hutten bouwen etc. </t>
  </si>
  <si>
    <t xml:space="preserve">Bouwdorp Broeker (stichting) </t>
  </si>
  <si>
    <t xml:space="preserve">Caecilia muziektheater (v.h. operettevereniging) </t>
  </si>
  <si>
    <t xml:space="preserve">Zang en spel, met als doel tot het jaarlijks brengen van een serie muziektheater voorstellingen </t>
  </si>
  <si>
    <t xml:space="preserve">Ceacillia (gemengde zangvereniging) </t>
  </si>
  <si>
    <t>Cultuurprijs regio Alkmaar</t>
  </si>
  <si>
    <t>Columba</t>
  </si>
  <si>
    <t>Repetities, opluisteren van kerkdiensten en optredens</t>
  </si>
  <si>
    <t>DVV</t>
  </si>
  <si>
    <t>Promotieactiviteiten, wedstrijden apenkooien 6-16 jarigen</t>
  </si>
  <si>
    <t>Geist, De</t>
  </si>
  <si>
    <t>Toekenning cultuurprijzen</t>
  </si>
  <si>
    <t>Sociaal cafe</t>
  </si>
  <si>
    <t>?</t>
  </si>
  <si>
    <t xml:space="preserve">Koersbal </t>
  </si>
  <si>
    <t xml:space="preserve">Doet &amp; Ontmoet </t>
  </si>
  <si>
    <t xml:space="preserve">Samen eten </t>
  </si>
  <si>
    <t>Harmonie Excelsior orkest</t>
  </si>
  <si>
    <t xml:space="preserve">Div. activiteiten, concerten etc. </t>
  </si>
  <si>
    <t xml:space="preserve">Harmonie Excelsior </t>
  </si>
  <si>
    <t>Jubileumsubsidie</t>
  </si>
  <si>
    <t>Harmonie Excelsior slagwerkgroep</t>
  </si>
  <si>
    <t xml:space="preserve">Div. muzikale activiteiten </t>
  </si>
  <si>
    <t>Harmonie Excelsior Hello</t>
  </si>
  <si>
    <t xml:space="preserve">Hart van Oudkarspel </t>
  </si>
  <si>
    <t>Countrylinedansen</t>
  </si>
  <si>
    <t>Zomerfeest</t>
  </si>
  <si>
    <t>Help-elkander Stichting</t>
  </si>
  <si>
    <t>Hulpverlening aan de minst kapitaal krachtigen</t>
  </si>
  <si>
    <t xml:space="preserve">Historische vereniging Sint Pancras </t>
  </si>
  <si>
    <t>Houden van lezingen tbv cultuurhistorisch besef</t>
  </si>
  <si>
    <t>Irene muziekvereniging</t>
  </si>
  <si>
    <t>Culturele ontwikkeling van leden en inwoners van Langedijk</t>
  </si>
  <si>
    <t>Kadans muziekvereniging</t>
  </si>
  <si>
    <t>Div activiteiten</t>
  </si>
  <si>
    <t>Kaihatsu-Do</t>
  </si>
  <si>
    <t xml:space="preserve">Karateschool </t>
  </si>
  <si>
    <t xml:space="preserve">Katholieke Vrouwen Gilde (KVG) Langedijk </t>
  </si>
  <si>
    <t>maandelijkse themadagen</t>
  </si>
  <si>
    <t>KBO (Afd. Langedijk)</t>
  </si>
  <si>
    <t>Div. activiteiten ouderen</t>
  </si>
  <si>
    <t>Kleine Kikkers (vereniging)</t>
  </si>
  <si>
    <t xml:space="preserve">Langedijker Verleden Stichting </t>
  </si>
  <si>
    <t>Het leveren van een culturele en historische bijdrage aan de Langedijker gemeenschap.</t>
  </si>
  <si>
    <t>Metamorfose toneelgroep</t>
  </si>
  <si>
    <t>Oefenen en het geven van uitvoeringen van een toneelstuk</t>
  </si>
  <si>
    <t xml:space="preserve">Opening '64 Schaakvereniging </t>
  </si>
  <si>
    <t>Schaaklessen</t>
  </si>
  <si>
    <t xml:space="preserve">Nachoolse activiteiten kinderen </t>
  </si>
  <si>
    <t>Binden en boeien</t>
  </si>
  <si>
    <t>Relay Volleybalvereniging</t>
  </si>
  <si>
    <t>Reuring ZPC de</t>
  </si>
  <si>
    <t>G(ewoon) zwemmen</t>
  </si>
  <si>
    <t>Schoolzwemmen</t>
  </si>
  <si>
    <t>Schaakmat</t>
  </si>
  <si>
    <t xml:space="preserve">Sombroek Langedijk biljartvereniging </t>
  </si>
  <si>
    <t>Organisatie biljartactiviteiten</t>
  </si>
  <si>
    <t>Tulp Tennisvereniging</t>
  </si>
  <si>
    <t xml:space="preserve">Workshops </t>
  </si>
  <si>
    <t>Turn Totaal Langedijk</t>
  </si>
  <si>
    <t>Olympische sporters in Langedijk</t>
  </si>
  <si>
    <t>Brede variatie aan bewegingslessen</t>
  </si>
  <si>
    <t>Prutrace XXL</t>
  </si>
  <si>
    <t>Event turners</t>
  </si>
  <si>
    <t>Organiseren en faciliteren van soc. Cult uitstapjes ouderen</t>
  </si>
  <si>
    <t>Vier het leven Stichting</t>
  </si>
  <si>
    <t>Voedselhulp Langedijk</t>
  </si>
  <si>
    <t>Financieel herstel cliënten</t>
  </si>
  <si>
    <t>Sociaal herstel cliënten</t>
  </si>
  <si>
    <t xml:space="preserve">Vrouwen van NU Sint Pancras </t>
  </si>
  <si>
    <t>Verzorgen van een Sociaal Cultureel programma</t>
  </si>
  <si>
    <t xml:space="preserve">Jongeren bevorderen </t>
  </si>
  <si>
    <t xml:space="preserve">Jij hoort erbij </t>
  </si>
  <si>
    <t>Ijspret Langedijk Stichting</t>
  </si>
  <si>
    <t xml:space="preserve">Zonnebloem afd Sint Pancras </t>
  </si>
  <si>
    <t>Organisatie schaatstocht(en)</t>
  </si>
  <si>
    <t>Kooger kerk</t>
  </si>
  <si>
    <t>Organiseren culturele activiteiten</t>
  </si>
  <si>
    <t>Div. activiteiten</t>
  </si>
  <si>
    <t xml:space="preserve">Zwefilo Triathlon Vereniging </t>
  </si>
  <si>
    <t xml:space="preserve">Je mag er zijn </t>
  </si>
  <si>
    <t>Pleegouderzorg</t>
  </si>
  <si>
    <t>KCZB</t>
  </si>
  <si>
    <t>Scracthdag locaal vocaal Oudkarspel</t>
  </si>
  <si>
    <t>Festiviteiten Koningsdag</t>
  </si>
  <si>
    <t>Oranjeactiviteiten BOL</t>
  </si>
  <si>
    <t xml:space="preserve">CSV BOL </t>
  </si>
  <si>
    <t>Geven van trainigen aan de jeugd</t>
  </si>
  <si>
    <t xml:space="preserve">Bewegingslessen </t>
  </si>
  <si>
    <t xml:space="preserve">Playing for success Alkmaar (Stichting) </t>
  </si>
  <si>
    <t xml:space="preserve">Breien en naaien </t>
  </si>
  <si>
    <t>Hart van Oudkarspel</t>
  </si>
  <si>
    <t>Themadagen vakantieperiode/Jeugdact.in de vakantie's</t>
  </si>
  <si>
    <t>Knutselen voor kinderen</t>
  </si>
  <si>
    <t>Kaartmiddagen</t>
  </si>
  <si>
    <t>Dineren voor alleenstaanden</t>
  </si>
  <si>
    <t>Doet en Ontmoet</t>
  </si>
  <si>
    <t>Bijeenkomsten voor mantelzorgers</t>
  </si>
  <si>
    <t>Internetcafé</t>
  </si>
  <si>
    <t>Sociaal culturele cursussen</t>
  </si>
  <si>
    <t>Vrouwenactiviteiten emancipatie</t>
  </si>
  <si>
    <t>Kookcafé</t>
  </si>
  <si>
    <t>Muziek op zondag</t>
  </si>
  <si>
    <t xml:space="preserve">RCO de hoofdzaak </t>
  </si>
  <si>
    <t>Voorlichtingsbijeenkomsten</t>
  </si>
  <si>
    <t>Gesprekken zelfhulpgroep</t>
  </si>
  <si>
    <t>Herstelgerichte cursussen</t>
  </si>
  <si>
    <t>Jeugd</t>
  </si>
  <si>
    <t>Het verzorgen van optredens, concerten en activiteiten</t>
  </si>
  <si>
    <t>Kerstmaaltijd voor ouderen</t>
  </si>
  <si>
    <t>Timmerdorp voor kinderen met een beperking</t>
  </si>
  <si>
    <t xml:space="preserve">Organiseren van schaaklessen en toernooien voor doelgroepen </t>
  </si>
  <si>
    <t>Het wekelijks aanbieden van tennistraining etc</t>
  </si>
  <si>
    <t>Activiteiten ouderen</t>
  </si>
  <si>
    <t xml:space="preserve">Repetitie en concerten </t>
  </si>
  <si>
    <t>Heerhugowaardse Amateur Kunstenaars 79</t>
  </si>
  <si>
    <t>Organiseren twee exposities door amateurkunstenaars</t>
  </si>
  <si>
    <t>Stichting Forte Kinderopvang</t>
  </si>
  <si>
    <t>Peuteropvangplaatsen</t>
  </si>
  <si>
    <t>Stichting Blosse Opvang</t>
  </si>
  <si>
    <t>Kinderopvang Babbels</t>
  </si>
  <si>
    <t>Tabijn Opvang</t>
  </si>
  <si>
    <t>Villa Kakelbont</t>
  </si>
  <si>
    <t>Kinderdagverblijf Pinkeltje</t>
  </si>
  <si>
    <t>Stichting Allente Opvang</t>
  </si>
  <si>
    <t>Samenlevingsopbouw, Jongerenwerk, Werkleerbedrijf De Factorie en Mantelzorgwaardering</t>
  </si>
  <si>
    <t>theaterschool Kids with Attitude</t>
  </si>
  <si>
    <t>Het aanbieden van een educatief aanbod van theaterkunst, specifiek voor de jeugd</t>
  </si>
  <si>
    <t>badmintonvereniging HHW '69</t>
  </si>
  <si>
    <t>stichting UZ (Unieke Zaken)</t>
  </si>
  <si>
    <t xml:space="preserve">Theatraal en educatief project 'The Party's over' </t>
  </si>
  <si>
    <t>Stichting Promotie Dijk en Waard</t>
  </si>
  <si>
    <t>Opstartfase stichting: Signing en promotiemateriaal, informatie- en netwerkbijeenkomst achterban, programma vrijwilligers</t>
  </si>
  <si>
    <t>Budgetsubsidie</t>
  </si>
  <si>
    <t>Stichting Doesgoed</t>
  </si>
  <si>
    <t>De Grote Prijs</t>
  </si>
  <si>
    <t>het organiseren van De Grote Prijs</t>
  </si>
  <si>
    <t>Team Vrijwillig (Vrijwillgers Centrale Alkmaar)</t>
  </si>
  <si>
    <t>Koppelen vraag en aanbod vrijwilligers met vacaturebank, kenniscentrum, promotie vrijwilligerswerk en vrijwilligersacademie</t>
  </si>
  <si>
    <t>Collectieve preventie</t>
  </si>
  <si>
    <t>KOPP KVO</t>
  </si>
  <si>
    <t>Inloop en dagbesteding</t>
  </si>
  <si>
    <t>Crisiskaart, ondersteuning etc.</t>
  </si>
  <si>
    <t>Publieke mediadiensten</t>
  </si>
  <si>
    <t>Stichting MEE &amp; de Wering</t>
  </si>
  <si>
    <t>Maatschappelijke dienstverlening etc., onderzoek en diagnostiek, coördinatie Integrale Vroeghulp</t>
  </si>
  <si>
    <t>Stichting Samenw. Bibliotheken Heiloo-Langedijk</t>
  </si>
  <si>
    <t>Bibliotheekwerk</t>
  </si>
  <si>
    <t>Gratis juridische, praktische en psychosociale hulp aan slachtoffers, nabestaanden, getuigen en betrokkenen van misdrijven, verkeersongelukken, huiselijk geweld en calamiteiten</t>
  </si>
  <si>
    <t>Opvoedspreekuur en M@zl</t>
  </si>
  <si>
    <t>Toeleiding VVE</t>
  </si>
  <si>
    <t>Humanitas Noord Kennemerland</t>
  </si>
  <si>
    <t>Home-Start, Spel aan Huis, Schoolwijs en Spelinloop</t>
  </si>
  <si>
    <t>Allente Onderwijs</t>
  </si>
  <si>
    <t>Brede scholen</t>
  </si>
  <si>
    <t>Langedijk Actief / Stichting Social Leisure</t>
  </si>
  <si>
    <t>Beheer en exploitatie gemeentelijke binnensportaccommodaties</t>
  </si>
  <si>
    <t>Beheer en exploitatie zwembad De Bever</t>
  </si>
  <si>
    <t>Beheer en exploitatie zwembad Duikerdel</t>
  </si>
  <si>
    <t>St. Samenw. Passend PO Noord-Kennemerland</t>
  </si>
  <si>
    <t>St. Samenw. Bibliotheken Heiloo-Langedijk</t>
  </si>
  <si>
    <t>Zangvereniging Popcorn</t>
  </si>
  <si>
    <t>Diverse optredens in seniorencentra en aubade in het gemeentehuis</t>
  </si>
  <si>
    <t>Stichting de Grote Prijs</t>
  </si>
  <si>
    <t>De Kleine Prijs</t>
  </si>
  <si>
    <t>Veilig Puberen Langedijk en Je Brein de Baas</t>
  </si>
  <si>
    <t>Sportstimulering</t>
  </si>
  <si>
    <t>Museum BroekerVeiling</t>
  </si>
  <si>
    <t>Cultureel wandelen en fietsen</t>
  </si>
  <si>
    <t>Kinderopvang Fun4kids</t>
  </si>
  <si>
    <t>Kinderdagverblijf de Vlinderboom</t>
  </si>
  <si>
    <t>Project Hands-On!, onderwijskansen</t>
  </si>
  <si>
    <t>Project De Voorleesexpress, onderwijskansen</t>
  </si>
  <si>
    <t>Project Begeleiding NT2 kinderen, onderwijskansen</t>
  </si>
  <si>
    <t>Project Verteltassen VVE groepen, onderwijskansen</t>
  </si>
  <si>
    <t>Stichting Tour de Waard</t>
  </si>
  <si>
    <t>Wielerevenement Tour de Waard</t>
  </si>
  <si>
    <t>Blosse Onderwijs</t>
  </si>
  <si>
    <t xml:space="preserve">SiU </t>
  </si>
  <si>
    <t>Incidentele subsidie Dijk en Waard</t>
  </si>
  <si>
    <t>TOTAAL INCIDENTEEL DenW</t>
  </si>
  <si>
    <t>Stichting Voedselbank Langedijk</t>
  </si>
  <si>
    <t>Pijler Vangnet, voedselpakketten</t>
  </si>
  <si>
    <t>Cultuureducatie met Kwaliteit op scholen binnen voormalig Langedijk</t>
  </si>
  <si>
    <t>Activiteiten promotie Dijk en Waard en inhuur professionele ondersteuning</t>
  </si>
  <si>
    <t>Jongeren coaching</t>
  </si>
  <si>
    <t xml:space="preserve">Sr Sport </t>
  </si>
  <si>
    <t>Mixed Hockey Club Heerhugowaard</t>
  </si>
  <si>
    <t>Stichting Buurthuis De Ezel</t>
  </si>
  <si>
    <t>Ontmoetingsactiviteiten bewoners Schilderswijk en De Draai</t>
  </si>
  <si>
    <t xml:space="preserve">Tabijn Opvang </t>
  </si>
  <si>
    <t xml:space="preserve">Peuteropvangplaatsen </t>
  </si>
  <si>
    <t>SportEvents Langedijk</t>
  </si>
  <si>
    <t>beddenrace Langedijk</t>
  </si>
  <si>
    <t>28-8-2022</t>
  </si>
  <si>
    <t>st. museum Broekerveiling</t>
  </si>
  <si>
    <t>Streekmarkt</t>
  </si>
  <si>
    <t>10/11 sept 2022</t>
  </si>
  <si>
    <t>Sr Evenementen Dijk en Waard</t>
  </si>
  <si>
    <t>Sr Evenementen</t>
  </si>
  <si>
    <t>Sr PVE, art 3 lid 1 Dijk en Waard</t>
  </si>
  <si>
    <t>Sr PVE, art 3 lid 2-4 Dijk en Waard</t>
  </si>
  <si>
    <t>TOTAAL EVENEMENTEN</t>
  </si>
  <si>
    <t>VoorZorg trajecten gestart in 2021 (verlening 2022)</t>
  </si>
  <si>
    <t>2021-2023</t>
  </si>
  <si>
    <t>Dirk Snip sportprijzen</t>
  </si>
  <si>
    <t>WK Biljart</t>
  </si>
  <si>
    <t>15 t/m 25 sept 2022</t>
  </si>
  <si>
    <t>st.vrienden van de sint</t>
  </si>
  <si>
    <t>Sinterklaasintocht Langedijk</t>
  </si>
  <si>
    <t>19-11-2022</t>
  </si>
  <si>
    <t>Stichting Museum BroekerVeiling</t>
  </si>
  <si>
    <t>Museum BroekerVeiling als oudste doorvaargroenteveiling ter wereld, het historisch veilinggebouw en de markante lighallen toegankelijk maken en houden voor een breed publiek</t>
  </si>
  <si>
    <t>Begrotingspostsubsidie Heerhugowaard &amp; Dijk en Waard</t>
  </si>
  <si>
    <t>Stichting Media Platform Alkmaar</t>
  </si>
  <si>
    <t>Professionaliseren streekomroep</t>
  </si>
  <si>
    <t>Investeringen in aanloop naar fusie met Bibliotheek Langedijk</t>
  </si>
  <si>
    <t>2022-2026</t>
  </si>
  <si>
    <t>Realisatie van scenario 2 ‘Basis op orde’, conform het Rapport verfijningsonderzoek toekomst Museum BroekerVeiling</t>
  </si>
  <si>
    <t>Activiteiten Cultuurverbinder</t>
  </si>
  <si>
    <t>Vervoersvereniging Dijk en Waard</t>
  </si>
  <si>
    <t>Scenario-studie toekomst Vervoersvereniging</t>
  </si>
  <si>
    <t>Wonen Plus Welzijn</t>
  </si>
  <si>
    <t>Kerstdiner voor kwetsbare inwoners</t>
  </si>
  <si>
    <t>versie 21-12-2022</t>
  </si>
  <si>
    <t>Naschools muziekonderwijs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</si>
</sst>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omic Sans MS"/>
      <family val="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5" borderId="1" applyNumberFormat="0" applyFont="0" applyFill="0" applyAlignment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44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0" fillId="0" borderId="2" xfId="0" applyBorder="1" applyAlignment="1">
      <alignment vertical="top" wrapText="1"/>
    </xf>
    <xf numFmtId="14" fontId="0" fillId="6" borderId="3" xfId="0" applyNumberFormat="1" applyFill="1" applyBorder="1" applyAlignment="1">
      <alignment vertical="top" wrapText="1"/>
    </xf>
    <xf numFmtId="49" fontId="0" fillId="0" borderId="3" xfId="0" applyNumberFormat="1" applyBorder="1" applyAlignment="1">
      <alignment horizontal="right" vertical="top" wrapText="1"/>
    </xf>
    <xf numFmtId="44" fontId="0" fillId="0" borderId="3" xfId="0" applyNumberFormat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44" fontId="1" fillId="2" borderId="4" xfId="0" applyNumberFormat="1" applyFont="1" applyFill="1" applyBorder="1" applyAlignment="1">
      <alignment vertical="top" wrapText="1"/>
    </xf>
    <xf numFmtId="49" fontId="1" fillId="2" borderId="4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vertical="top"/>
    </xf>
    <xf numFmtId="44" fontId="0" fillId="2" borderId="4" xfId="0" applyNumberForma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44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horizontal="right" vertical="top" wrapText="1"/>
    </xf>
    <xf numFmtId="0" fontId="1" fillId="4" borderId="4" xfId="0" applyFont="1" applyFill="1" applyBorder="1" applyAlignment="1">
      <alignment vertical="top" wrapText="1"/>
    </xf>
    <xf numFmtId="44" fontId="0" fillId="4" borderId="4" xfId="0" applyNumberFormat="1" applyFill="1" applyBorder="1" applyAlignment="1">
      <alignment vertical="top" wrapText="1"/>
    </xf>
    <xf numFmtId="49" fontId="0" fillId="4" borderId="4" xfId="0" applyNumberFormat="1" applyFill="1" applyBorder="1" applyAlignment="1">
      <alignment horizontal="right" vertical="top" wrapText="1"/>
    </xf>
    <xf numFmtId="0" fontId="0" fillId="2" borderId="4" xfId="0" applyFill="1" applyBorder="1" applyAlignment="1">
      <alignment vertical="top" wrapText="1"/>
    </xf>
    <xf numFmtId="49" fontId="0" fillId="2" borderId="4" xfId="0" applyNumberFormat="1" applyFill="1" applyBorder="1" applyAlignment="1">
      <alignment horizontal="right" vertical="top" wrapText="1"/>
    </xf>
    <xf numFmtId="0" fontId="1" fillId="3" borderId="4" xfId="0" applyFont="1" applyFill="1" applyBorder="1" applyAlignment="1">
      <alignment vertical="top" wrapText="1"/>
    </xf>
    <xf numFmtId="44" fontId="1" fillId="3" borderId="4" xfId="0" quotePrefix="1" applyNumberFormat="1" applyFont="1" applyFill="1" applyBorder="1" applyAlignment="1">
      <alignment vertical="top" wrapText="1"/>
    </xf>
    <xf numFmtId="49" fontId="1" fillId="3" borderId="4" xfId="0" applyNumberFormat="1" applyFont="1" applyFill="1" applyBorder="1" applyAlignment="1">
      <alignment horizontal="right" vertical="top" wrapText="1"/>
    </xf>
    <xf numFmtId="44" fontId="1" fillId="3" borderId="4" xfId="0" applyNumberFormat="1" applyFont="1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49" fontId="0" fillId="3" borderId="4" xfId="0" applyNumberFormat="1" applyFill="1" applyBorder="1" applyAlignment="1">
      <alignment horizontal="right" vertical="top" wrapText="1"/>
    </xf>
    <xf numFmtId="44" fontId="0" fillId="0" borderId="4" xfId="0" applyNumberFormat="1" applyBorder="1" applyAlignment="1">
      <alignment horizontal="left" vertical="top" wrapText="1"/>
    </xf>
    <xf numFmtId="0" fontId="0" fillId="7" borderId="4" xfId="0" applyFill="1" applyBorder="1" applyAlignment="1">
      <alignment vertical="top" wrapText="1"/>
    </xf>
    <xf numFmtId="44" fontId="0" fillId="7" borderId="4" xfId="0" applyNumberFormat="1" applyFill="1" applyBorder="1" applyAlignment="1">
      <alignment vertical="top" wrapText="1"/>
    </xf>
    <xf numFmtId="49" fontId="0" fillId="7" borderId="4" xfId="0" applyNumberFormat="1" applyFill="1" applyBorder="1" applyAlignment="1">
      <alignment horizontal="right" vertical="top" wrapText="1"/>
    </xf>
    <xf numFmtId="0" fontId="1" fillId="3" borderId="4" xfId="0" applyFont="1" applyFill="1" applyBorder="1" applyAlignment="1">
      <alignment vertical="top"/>
    </xf>
    <xf numFmtId="44" fontId="0" fillId="3" borderId="4" xfId="0" applyNumberFormat="1" applyFill="1" applyBorder="1" applyAlignment="1">
      <alignment vertical="top" wrapText="1"/>
    </xf>
    <xf numFmtId="3" fontId="0" fillId="3" borderId="4" xfId="0" applyNumberFormat="1" applyFill="1" applyBorder="1" applyAlignment="1">
      <alignment vertical="top" wrapText="1"/>
    </xf>
    <xf numFmtId="44" fontId="4" fillId="0" borderId="4" xfId="2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quotePrefix="1" applyFont="1" applyBorder="1" applyAlignment="1">
      <alignment vertical="top" wrapText="1"/>
    </xf>
    <xf numFmtId="44" fontId="2" fillId="7" borderId="4" xfId="0" applyNumberFormat="1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44" fontId="7" fillId="2" borderId="5" xfId="0" applyNumberFormat="1" applyFont="1" applyFill="1" applyBorder="1" applyAlignment="1">
      <alignment vertical="top" wrapText="1"/>
    </xf>
    <xf numFmtId="0" fontId="1" fillId="7" borderId="4" xfId="0" applyFont="1" applyFill="1" applyBorder="1" applyAlignment="1">
      <alignment vertical="top" wrapText="1"/>
    </xf>
    <xf numFmtId="44" fontId="1" fillId="7" borderId="4" xfId="0" applyNumberFormat="1" applyFont="1" applyFill="1" applyBorder="1" applyAlignment="1">
      <alignment vertical="top" wrapText="1"/>
    </xf>
    <xf numFmtId="3" fontId="0" fillId="7" borderId="4" xfId="0" applyNumberFormat="1" applyFill="1" applyBorder="1" applyAlignment="1">
      <alignment vertical="top" wrapText="1"/>
    </xf>
    <xf numFmtId="0" fontId="0" fillId="7" borderId="0" xfId="0" applyFill="1" applyAlignment="1">
      <alignment vertical="top" wrapText="1"/>
    </xf>
    <xf numFmtId="44" fontId="9" fillId="0" borderId="0" xfId="0" applyNumberFormat="1" applyFont="1"/>
    <xf numFmtId="44" fontId="6" fillId="0" borderId="0" xfId="0" applyNumberFormat="1" applyFont="1"/>
    <xf numFmtId="0" fontId="1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horizontal="center" vertical="top" wrapText="1"/>
    </xf>
  </cellXfs>
  <cellStyles count="5">
    <cellStyle name="Komma 2" xfId="3" xr:uid="{4C94E923-10C4-45C8-AC8A-330D95985F0B}"/>
    <cellStyle name="rand" xfId="1" xr:uid="{00000000-0005-0000-0000-000000000000}"/>
    <cellStyle name="Standaard" xfId="0" builtinId="0"/>
    <cellStyle name="Valuta" xfId="2" builtinId="4"/>
    <cellStyle name="Valuta 2" xfId="4" xr:uid="{D247E995-FB30-4E65-9DC9-7819F4E87F9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3"/>
  <sheetViews>
    <sheetView tabSelected="1" zoomScaleNormal="100" workbookViewId="0">
      <pane ySplit="3" topLeftCell="A152" activePane="bottomLeft" state="frozen"/>
      <selection pane="bottomLeft" activeCell="F157" sqref="F157"/>
    </sheetView>
  </sheetViews>
  <sheetFormatPr defaultRowHeight="15" x14ac:dyDescent="0.25"/>
  <cols>
    <col min="1" max="1" width="21.85546875" style="2" customWidth="1"/>
    <col min="2" max="2" width="25.7109375" style="2" customWidth="1"/>
    <col min="3" max="3" width="50.7109375" style="2" customWidth="1"/>
    <col min="4" max="4" width="17.28515625" style="4" bestFit="1" customWidth="1"/>
    <col min="5" max="5" width="10.28515625" style="5" bestFit="1" customWidth="1"/>
    <col min="6" max="6" width="14.28515625" style="4" bestFit="1" customWidth="1"/>
    <col min="7" max="8" width="9.140625" style="2" customWidth="1"/>
    <col min="9" max="16384" width="9.140625" style="2"/>
  </cols>
  <sheetData>
    <row r="1" spans="1:8" x14ac:dyDescent="0.25">
      <c r="A1" s="8" t="s">
        <v>473</v>
      </c>
      <c r="B1" s="53" t="s">
        <v>26</v>
      </c>
      <c r="C1" s="53"/>
      <c r="D1" s="53"/>
      <c r="E1" s="9"/>
      <c r="F1" s="10"/>
    </row>
    <row r="2" spans="1:8" ht="15" customHeight="1" x14ac:dyDescent="0.25">
      <c r="A2" s="11" t="s">
        <v>0</v>
      </c>
      <c r="B2" s="11" t="s">
        <v>1</v>
      </c>
      <c r="C2" s="11" t="s">
        <v>2</v>
      </c>
      <c r="D2" s="12" t="s">
        <v>233</v>
      </c>
      <c r="E2" s="13" t="s">
        <v>150</v>
      </c>
      <c r="F2" s="12" t="s">
        <v>233</v>
      </c>
    </row>
    <row r="3" spans="1:8" ht="15" customHeight="1" x14ac:dyDescent="0.25">
      <c r="A3" s="11"/>
      <c r="B3" s="11"/>
      <c r="C3" s="11"/>
      <c r="D3" s="12" t="s">
        <v>232</v>
      </c>
      <c r="E3" s="13" t="s">
        <v>12</v>
      </c>
      <c r="F3" s="12" t="s">
        <v>234</v>
      </c>
    </row>
    <row r="4" spans="1:8" x14ac:dyDescent="0.25">
      <c r="A4" s="14" t="s">
        <v>158</v>
      </c>
      <c r="B4" s="11"/>
      <c r="C4" s="11"/>
      <c r="D4" s="12"/>
      <c r="E4" s="13"/>
      <c r="F4" s="15"/>
    </row>
    <row r="5" spans="1:8" ht="30" x14ac:dyDescent="0.25">
      <c r="A5" s="16" t="s">
        <v>14</v>
      </c>
      <c r="B5" s="16" t="s">
        <v>128</v>
      </c>
      <c r="C5" s="16" t="s">
        <v>129</v>
      </c>
      <c r="D5" s="17">
        <v>3650</v>
      </c>
      <c r="E5" s="18" t="s">
        <v>35</v>
      </c>
      <c r="F5" s="17">
        <v>3650</v>
      </c>
    </row>
    <row r="6" spans="1:8" ht="45" x14ac:dyDescent="0.25">
      <c r="A6" s="16" t="s">
        <v>14</v>
      </c>
      <c r="B6" s="16" t="s">
        <v>140</v>
      </c>
      <c r="C6" s="16" t="s">
        <v>141</v>
      </c>
      <c r="D6" s="17">
        <v>3000</v>
      </c>
      <c r="E6" s="18" t="s">
        <v>35</v>
      </c>
      <c r="F6" s="17">
        <v>3000</v>
      </c>
      <c r="H6" s="3"/>
    </row>
    <row r="7" spans="1:8" x14ac:dyDescent="0.25">
      <c r="A7" s="19" t="s">
        <v>6</v>
      </c>
      <c r="B7" s="19"/>
      <c r="C7" s="19"/>
      <c r="D7" s="20">
        <f>SUM(D5:D6)</f>
        <v>6650</v>
      </c>
      <c r="E7" s="21"/>
      <c r="F7" s="20">
        <f>SUM(F5:F6)</f>
        <v>6650</v>
      </c>
    </row>
    <row r="8" spans="1:8" ht="15" customHeight="1" x14ac:dyDescent="0.25">
      <c r="A8" s="14" t="s">
        <v>159</v>
      </c>
      <c r="B8" s="22"/>
      <c r="C8" s="22"/>
      <c r="D8" s="15"/>
      <c r="E8" s="23"/>
      <c r="F8" s="15"/>
    </row>
    <row r="9" spans="1:8" ht="16.5" customHeight="1" x14ac:dyDescent="0.25">
      <c r="A9" s="16" t="s">
        <v>14</v>
      </c>
      <c r="B9" s="16" t="s">
        <v>402</v>
      </c>
      <c r="C9" s="16" t="s">
        <v>403</v>
      </c>
      <c r="D9" s="17">
        <v>22500</v>
      </c>
      <c r="E9" s="18" t="s">
        <v>24</v>
      </c>
      <c r="F9" s="17"/>
    </row>
    <row r="10" spans="1:8" x14ac:dyDescent="0.25">
      <c r="A10" s="16" t="s">
        <v>14</v>
      </c>
      <c r="B10" s="16" t="s">
        <v>426</v>
      </c>
      <c r="C10" s="16" t="s">
        <v>403</v>
      </c>
      <c r="D10" s="17">
        <v>41686</v>
      </c>
      <c r="E10" s="18" t="s">
        <v>24</v>
      </c>
      <c r="F10" s="17"/>
    </row>
    <row r="11" spans="1:8" x14ac:dyDescent="0.25">
      <c r="A11" s="19" t="s">
        <v>6</v>
      </c>
      <c r="B11" s="19"/>
      <c r="C11" s="19"/>
      <c r="D11" s="20">
        <f>SUM(D9:D10)</f>
        <v>64186</v>
      </c>
      <c r="E11" s="21"/>
      <c r="F11" s="20">
        <f>SUM(F9:F10)</f>
        <v>0</v>
      </c>
    </row>
    <row r="12" spans="1:8" x14ac:dyDescent="0.25">
      <c r="A12" s="24" t="s">
        <v>11</v>
      </c>
      <c r="B12" s="24"/>
      <c r="C12" s="24"/>
      <c r="D12" s="25">
        <f>D7+D11</f>
        <v>70836</v>
      </c>
      <c r="E12" s="26"/>
      <c r="F12" s="27">
        <f>F7+F11</f>
        <v>6650</v>
      </c>
    </row>
    <row r="13" spans="1:8" x14ac:dyDescent="0.25">
      <c r="A13" s="14" t="s">
        <v>449</v>
      </c>
      <c r="B13" s="22"/>
      <c r="C13" s="22"/>
      <c r="D13" s="15"/>
      <c r="E13" s="23"/>
      <c r="F13" s="15"/>
    </row>
    <row r="14" spans="1:8" ht="30" x14ac:dyDescent="0.25">
      <c r="A14" s="16" t="s">
        <v>19</v>
      </c>
      <c r="B14" s="16" t="s">
        <v>366</v>
      </c>
      <c r="C14" s="16" t="s">
        <v>367</v>
      </c>
      <c r="D14" s="17">
        <v>13828.48</v>
      </c>
      <c r="E14" s="18" t="s">
        <v>35</v>
      </c>
      <c r="F14" s="17"/>
    </row>
    <row r="15" spans="1:8" x14ac:dyDescent="0.25">
      <c r="A15" s="16" t="s">
        <v>19</v>
      </c>
      <c r="B15" s="16" t="s">
        <v>368</v>
      </c>
      <c r="C15" s="16" t="s">
        <v>367</v>
      </c>
      <c r="D15" s="17">
        <v>158365.49</v>
      </c>
      <c r="E15" s="18" t="s">
        <v>35</v>
      </c>
      <c r="F15" s="17"/>
    </row>
    <row r="16" spans="1:8" x14ac:dyDescent="0.25">
      <c r="A16" s="16" t="s">
        <v>19</v>
      </c>
      <c r="B16" s="16" t="s">
        <v>369</v>
      </c>
      <c r="C16" s="16" t="s">
        <v>367</v>
      </c>
      <c r="D16" s="17">
        <v>44251.14</v>
      </c>
      <c r="E16" s="18" t="s">
        <v>35</v>
      </c>
      <c r="F16" s="17"/>
    </row>
    <row r="17" spans="1:6" x14ac:dyDescent="0.25">
      <c r="A17" s="16" t="s">
        <v>19</v>
      </c>
      <c r="B17" s="16" t="s">
        <v>370</v>
      </c>
      <c r="C17" s="16" t="s">
        <v>367</v>
      </c>
      <c r="D17" s="17">
        <v>2765.7</v>
      </c>
      <c r="E17" s="18" t="s">
        <v>35</v>
      </c>
      <c r="F17" s="17"/>
    </row>
    <row r="18" spans="1:6" x14ac:dyDescent="0.25">
      <c r="A18" s="16" t="s">
        <v>19</v>
      </c>
      <c r="B18" s="16" t="s">
        <v>439</v>
      </c>
      <c r="C18" s="16" t="s">
        <v>440</v>
      </c>
      <c r="D18" s="50">
        <v>5531.39</v>
      </c>
      <c r="E18" s="18" t="s">
        <v>35</v>
      </c>
      <c r="F18" s="17"/>
    </row>
    <row r="19" spans="1:6" x14ac:dyDescent="0.25">
      <c r="A19" s="16" t="s">
        <v>19</v>
      </c>
      <c r="B19" s="16" t="s">
        <v>371</v>
      </c>
      <c r="C19" s="16" t="s">
        <v>367</v>
      </c>
      <c r="D19" s="17">
        <v>27656.959999999999</v>
      </c>
      <c r="E19" s="18" t="s">
        <v>35</v>
      </c>
      <c r="F19" s="17"/>
    </row>
    <row r="20" spans="1:6" x14ac:dyDescent="0.25">
      <c r="A20" s="16" t="s">
        <v>19</v>
      </c>
      <c r="B20" s="16" t="s">
        <v>372</v>
      </c>
      <c r="C20" s="16" t="s">
        <v>367</v>
      </c>
      <c r="D20" s="17">
        <v>1037.1400000000001</v>
      </c>
      <c r="E20" s="18" t="s">
        <v>35</v>
      </c>
      <c r="F20" s="17">
        <v>909.72</v>
      </c>
    </row>
    <row r="21" spans="1:6" x14ac:dyDescent="0.25">
      <c r="A21" s="16" t="s">
        <v>19</v>
      </c>
      <c r="B21" s="16" t="s">
        <v>373</v>
      </c>
      <c r="C21" s="16" t="s">
        <v>367</v>
      </c>
      <c r="D21" s="17">
        <v>124456.32000000001</v>
      </c>
      <c r="E21" s="18" t="s">
        <v>35</v>
      </c>
      <c r="F21" s="17"/>
    </row>
    <row r="22" spans="1:6" ht="30" x14ac:dyDescent="0.25">
      <c r="A22" s="16" t="s">
        <v>19</v>
      </c>
      <c r="B22" s="16" t="s">
        <v>419</v>
      </c>
      <c r="C22" s="16" t="s">
        <v>367</v>
      </c>
      <c r="D22" s="17">
        <v>1992.06</v>
      </c>
      <c r="E22" s="18" t="s">
        <v>35</v>
      </c>
      <c r="F22" s="17"/>
    </row>
    <row r="23" spans="1:6" x14ac:dyDescent="0.25">
      <c r="A23" s="19" t="s">
        <v>6</v>
      </c>
      <c r="B23" s="28"/>
      <c r="C23" s="28"/>
      <c r="D23" s="20">
        <f>SUM(D14:D22)</f>
        <v>379884.68</v>
      </c>
      <c r="E23" s="21"/>
      <c r="F23" s="20">
        <f>SUM(F14:F22)</f>
        <v>909.72</v>
      </c>
    </row>
    <row r="24" spans="1:6" x14ac:dyDescent="0.25">
      <c r="A24" s="14" t="s">
        <v>450</v>
      </c>
      <c r="B24" s="22"/>
      <c r="C24" s="22"/>
      <c r="D24" s="15"/>
      <c r="E24" s="23"/>
      <c r="F24" s="15"/>
    </row>
    <row r="25" spans="1:6" ht="30" x14ac:dyDescent="0.25">
      <c r="A25" s="16" t="s">
        <v>20</v>
      </c>
      <c r="B25" s="16" t="s">
        <v>154</v>
      </c>
      <c r="C25" s="16" t="s">
        <v>155</v>
      </c>
      <c r="D25" s="17">
        <v>33355.699999999997</v>
      </c>
      <c r="E25" s="18" t="s">
        <v>35</v>
      </c>
      <c r="F25" s="17"/>
    </row>
    <row r="26" spans="1:6" ht="15" customHeight="1" x14ac:dyDescent="0.25">
      <c r="A26" s="16" t="s">
        <v>20</v>
      </c>
      <c r="B26" s="16" t="s">
        <v>154</v>
      </c>
      <c r="C26" s="16" t="s">
        <v>155</v>
      </c>
      <c r="D26" s="17">
        <v>15830</v>
      </c>
      <c r="E26" s="18" t="s">
        <v>35</v>
      </c>
      <c r="F26" s="17"/>
    </row>
    <row r="27" spans="1:6" ht="30" x14ac:dyDescent="0.25">
      <c r="A27" s="16" t="s">
        <v>20</v>
      </c>
      <c r="B27" s="16" t="s">
        <v>366</v>
      </c>
      <c r="C27" s="16" t="s">
        <v>155</v>
      </c>
      <c r="D27" s="17">
        <v>67944.179999999993</v>
      </c>
      <c r="E27" s="18" t="s">
        <v>35</v>
      </c>
      <c r="F27" s="17"/>
    </row>
    <row r="28" spans="1:6" x14ac:dyDescent="0.25">
      <c r="A28" s="16" t="s">
        <v>20</v>
      </c>
      <c r="B28" s="16" t="s">
        <v>368</v>
      </c>
      <c r="C28" s="16" t="s">
        <v>155</v>
      </c>
      <c r="D28" s="17">
        <v>54274.18</v>
      </c>
      <c r="E28" s="18" t="s">
        <v>35</v>
      </c>
      <c r="F28" s="17"/>
    </row>
    <row r="29" spans="1:6" x14ac:dyDescent="0.25">
      <c r="A29" s="16" t="s">
        <v>20</v>
      </c>
      <c r="B29" s="16" t="s">
        <v>368</v>
      </c>
      <c r="C29" s="16" t="s">
        <v>155</v>
      </c>
      <c r="D29" s="17">
        <v>407927.84</v>
      </c>
      <c r="E29" s="18" t="s">
        <v>35</v>
      </c>
      <c r="F29" s="17"/>
    </row>
    <row r="30" spans="1:6" x14ac:dyDescent="0.25">
      <c r="A30" s="16" t="s">
        <v>20</v>
      </c>
      <c r="B30" s="16" t="s">
        <v>439</v>
      </c>
      <c r="C30" s="16" t="s">
        <v>155</v>
      </c>
      <c r="D30" s="49">
        <v>55322.78</v>
      </c>
      <c r="E30" s="18" t="s">
        <v>35</v>
      </c>
      <c r="F30" s="17"/>
    </row>
    <row r="31" spans="1:6" x14ac:dyDescent="0.25">
      <c r="A31" s="16" t="s">
        <v>20</v>
      </c>
      <c r="B31" s="16" t="s">
        <v>370</v>
      </c>
      <c r="C31" s="16" t="s">
        <v>155</v>
      </c>
      <c r="D31" s="17">
        <v>50687.09</v>
      </c>
      <c r="E31" s="18" t="s">
        <v>35</v>
      </c>
      <c r="F31" s="17"/>
    </row>
    <row r="32" spans="1:6" x14ac:dyDescent="0.25">
      <c r="A32" s="16" t="s">
        <v>20</v>
      </c>
      <c r="B32" s="16" t="s">
        <v>373</v>
      </c>
      <c r="C32" s="16" t="s">
        <v>155</v>
      </c>
      <c r="D32" s="17">
        <v>437009.23</v>
      </c>
      <c r="E32" s="18" t="s">
        <v>35</v>
      </c>
      <c r="F32" s="17"/>
    </row>
    <row r="33" spans="1:6" x14ac:dyDescent="0.25">
      <c r="A33" s="16" t="s">
        <v>20</v>
      </c>
      <c r="B33" s="16" t="s">
        <v>418</v>
      </c>
      <c r="C33" s="16" t="s">
        <v>155</v>
      </c>
      <c r="D33" s="17">
        <v>16256</v>
      </c>
      <c r="E33" s="18" t="s">
        <v>35</v>
      </c>
      <c r="F33" s="17"/>
    </row>
    <row r="34" spans="1:6" x14ac:dyDescent="0.25">
      <c r="A34" s="19" t="s">
        <v>6</v>
      </c>
      <c r="B34" s="28"/>
      <c r="C34" s="28"/>
      <c r="D34" s="20">
        <f>SUM(D25:D33)</f>
        <v>1138607</v>
      </c>
      <c r="E34" s="21"/>
      <c r="F34" s="20">
        <f>SUM(F25:F33)</f>
        <v>0</v>
      </c>
    </row>
    <row r="35" spans="1:6" x14ac:dyDescent="0.25">
      <c r="A35" s="24" t="s">
        <v>27</v>
      </c>
      <c r="B35" s="29"/>
      <c r="C35" s="29"/>
      <c r="D35" s="27">
        <f>D23+D34</f>
        <v>1518491.68</v>
      </c>
      <c r="E35" s="30"/>
      <c r="F35" s="27">
        <f>F23+F34</f>
        <v>909.72</v>
      </c>
    </row>
    <row r="36" spans="1:6" x14ac:dyDescent="0.25">
      <c r="A36" s="14" t="s">
        <v>160</v>
      </c>
      <c r="B36" s="11"/>
      <c r="C36" s="11"/>
      <c r="D36" s="15"/>
      <c r="E36" s="23"/>
      <c r="F36" s="15"/>
    </row>
    <row r="37" spans="1:6" x14ac:dyDescent="0.25">
      <c r="A37" s="16" t="s">
        <v>15</v>
      </c>
      <c r="B37" s="16" t="s">
        <v>46</v>
      </c>
      <c r="C37" s="16" t="s">
        <v>48</v>
      </c>
      <c r="D37" s="17">
        <v>7040</v>
      </c>
      <c r="E37" s="18" t="s">
        <v>35</v>
      </c>
      <c r="F37" s="17"/>
    </row>
    <row r="38" spans="1:6" ht="30" x14ac:dyDescent="0.25">
      <c r="A38" s="16" t="s">
        <v>15</v>
      </c>
      <c r="B38" s="16" t="s">
        <v>70</v>
      </c>
      <c r="C38" s="16" t="s">
        <v>71</v>
      </c>
      <c r="D38" s="17">
        <v>8750</v>
      </c>
      <c r="E38" s="18" t="s">
        <v>35</v>
      </c>
      <c r="F38" s="17"/>
    </row>
    <row r="39" spans="1:6" ht="30" x14ac:dyDescent="0.25">
      <c r="A39" s="16" t="s">
        <v>15</v>
      </c>
      <c r="B39" s="16" t="s">
        <v>93</v>
      </c>
      <c r="C39" s="16" t="s">
        <v>94</v>
      </c>
      <c r="D39" s="17">
        <v>1500</v>
      </c>
      <c r="E39" s="18" t="s">
        <v>35</v>
      </c>
      <c r="F39" s="17">
        <v>1500</v>
      </c>
    </row>
    <row r="40" spans="1:6" ht="30" x14ac:dyDescent="0.25">
      <c r="A40" s="16" t="s">
        <v>15</v>
      </c>
      <c r="B40" s="16" t="s">
        <v>96</v>
      </c>
      <c r="C40" s="16" t="s">
        <v>95</v>
      </c>
      <c r="D40" s="17">
        <v>2800</v>
      </c>
      <c r="E40" s="18" t="s">
        <v>35</v>
      </c>
      <c r="F40" s="17">
        <v>2800</v>
      </c>
    </row>
    <row r="41" spans="1:6" ht="30" x14ac:dyDescent="0.25">
      <c r="A41" s="16" t="s">
        <v>15</v>
      </c>
      <c r="B41" s="16" t="s">
        <v>101</v>
      </c>
      <c r="C41" s="16" t="s">
        <v>100</v>
      </c>
      <c r="D41" s="17">
        <v>7600</v>
      </c>
      <c r="E41" s="18" t="s">
        <v>35</v>
      </c>
      <c r="F41" s="17"/>
    </row>
    <row r="42" spans="1:6" ht="15" customHeight="1" x14ac:dyDescent="0.25">
      <c r="A42" s="16" t="s">
        <v>15</v>
      </c>
      <c r="B42" s="16" t="s">
        <v>99</v>
      </c>
      <c r="C42" s="16" t="s">
        <v>100</v>
      </c>
      <c r="D42" s="17">
        <v>1000</v>
      </c>
      <c r="E42" s="18" t="s">
        <v>35</v>
      </c>
      <c r="F42" s="17">
        <v>1000</v>
      </c>
    </row>
    <row r="43" spans="1:6" x14ac:dyDescent="0.25">
      <c r="A43" s="16" t="s">
        <v>15</v>
      </c>
      <c r="B43" s="16" t="s">
        <v>104</v>
      </c>
      <c r="C43" s="16" t="s">
        <v>105</v>
      </c>
      <c r="D43" s="17">
        <v>7600</v>
      </c>
      <c r="E43" s="18" t="s">
        <v>35</v>
      </c>
      <c r="F43" s="17"/>
    </row>
    <row r="44" spans="1:6" x14ac:dyDescent="0.25">
      <c r="A44" s="16" t="s">
        <v>15</v>
      </c>
      <c r="B44" s="16" t="s">
        <v>146</v>
      </c>
      <c r="C44" s="16" t="s">
        <v>147</v>
      </c>
      <c r="D44" s="17">
        <v>2600</v>
      </c>
      <c r="E44" s="18" t="s">
        <v>35</v>
      </c>
      <c r="F44" s="17">
        <v>2600</v>
      </c>
    </row>
    <row r="45" spans="1:6" ht="30" x14ac:dyDescent="0.25">
      <c r="A45" s="16" t="s">
        <v>15</v>
      </c>
      <c r="B45" s="16" t="s">
        <v>148</v>
      </c>
      <c r="C45" s="16" t="s">
        <v>149</v>
      </c>
      <c r="D45" s="17">
        <v>250</v>
      </c>
      <c r="E45" s="18" t="s">
        <v>35</v>
      </c>
      <c r="F45" s="17">
        <v>250</v>
      </c>
    </row>
    <row r="46" spans="1:6" ht="30" x14ac:dyDescent="0.25">
      <c r="A46" s="16" t="s">
        <v>15</v>
      </c>
      <c r="B46" s="16" t="s">
        <v>151</v>
      </c>
      <c r="C46" s="16" t="s">
        <v>152</v>
      </c>
      <c r="D46" s="17">
        <v>1440</v>
      </c>
      <c r="E46" s="18" t="s">
        <v>35</v>
      </c>
      <c r="F46" s="17">
        <v>1440</v>
      </c>
    </row>
    <row r="47" spans="1:6" ht="30" x14ac:dyDescent="0.25">
      <c r="A47" s="16" t="s">
        <v>15</v>
      </c>
      <c r="B47" s="16" t="s">
        <v>236</v>
      </c>
      <c r="C47" s="16" t="s">
        <v>152</v>
      </c>
      <c r="D47" s="17">
        <v>1000</v>
      </c>
      <c r="E47" s="18" t="s">
        <v>35</v>
      </c>
      <c r="F47" s="17">
        <v>1000</v>
      </c>
    </row>
    <row r="48" spans="1:6" ht="30" x14ac:dyDescent="0.25">
      <c r="A48" s="16" t="s">
        <v>15</v>
      </c>
      <c r="B48" s="16" t="s">
        <v>364</v>
      </c>
      <c r="C48" s="16" t="s">
        <v>365</v>
      </c>
      <c r="D48" s="17">
        <v>2000</v>
      </c>
      <c r="E48" s="18" t="s">
        <v>35</v>
      </c>
      <c r="F48" s="17">
        <v>2000</v>
      </c>
    </row>
    <row r="49" spans="1:6" ht="30" x14ac:dyDescent="0.25">
      <c r="A49" s="16" t="s">
        <v>15</v>
      </c>
      <c r="B49" s="16" t="s">
        <v>375</v>
      </c>
      <c r="C49" s="16" t="s">
        <v>376</v>
      </c>
      <c r="D49" s="17">
        <v>1900</v>
      </c>
      <c r="E49" s="18" t="s">
        <v>35</v>
      </c>
      <c r="F49" s="17">
        <v>1900</v>
      </c>
    </row>
    <row r="50" spans="1:6" x14ac:dyDescent="0.25">
      <c r="A50" s="16" t="s">
        <v>15</v>
      </c>
      <c r="B50" s="16" t="s">
        <v>378</v>
      </c>
      <c r="C50" s="16" t="s">
        <v>379</v>
      </c>
      <c r="D50" s="17">
        <v>5000</v>
      </c>
      <c r="E50" s="18" t="s">
        <v>35</v>
      </c>
      <c r="F50" s="17"/>
    </row>
    <row r="51" spans="1:6" x14ac:dyDescent="0.25">
      <c r="A51" s="16" t="s">
        <v>15</v>
      </c>
      <c r="B51" s="16" t="s">
        <v>384</v>
      </c>
      <c r="C51" s="16" t="s">
        <v>385</v>
      </c>
      <c r="D51" s="17">
        <v>7000</v>
      </c>
      <c r="E51" s="18" t="s">
        <v>35</v>
      </c>
      <c r="F51" s="17"/>
    </row>
    <row r="52" spans="1:6" ht="30" x14ac:dyDescent="0.25">
      <c r="A52" s="16" t="s">
        <v>15</v>
      </c>
      <c r="B52" s="16" t="s">
        <v>410</v>
      </c>
      <c r="C52" s="16" t="s">
        <v>411</v>
      </c>
      <c r="D52" s="17">
        <v>999</v>
      </c>
      <c r="E52" s="18" t="s">
        <v>35</v>
      </c>
      <c r="F52" s="17">
        <v>999</v>
      </c>
    </row>
    <row r="53" spans="1:6" x14ac:dyDescent="0.25">
      <c r="A53" s="16" t="s">
        <v>15</v>
      </c>
      <c r="B53" s="16" t="s">
        <v>412</v>
      </c>
      <c r="C53" s="16" t="s">
        <v>413</v>
      </c>
      <c r="D53" s="17">
        <v>2040</v>
      </c>
      <c r="E53" s="18" t="s">
        <v>35</v>
      </c>
      <c r="F53" s="17">
        <v>2040</v>
      </c>
    </row>
    <row r="54" spans="1:6" x14ac:dyDescent="0.25">
      <c r="A54" s="24" t="s">
        <v>7</v>
      </c>
      <c r="B54" s="24"/>
      <c r="C54" s="24"/>
      <c r="D54" s="27">
        <f>SUM(D37:D53)</f>
        <v>60519</v>
      </c>
      <c r="E54" s="26"/>
      <c r="F54" s="27">
        <f>SUM(F37:F53)</f>
        <v>17529</v>
      </c>
    </row>
    <row r="55" spans="1:6" x14ac:dyDescent="0.25">
      <c r="A55" s="14" t="s">
        <v>161</v>
      </c>
      <c r="B55" s="11"/>
      <c r="C55" s="11"/>
      <c r="D55" s="15"/>
      <c r="E55" s="23"/>
      <c r="F55" s="15"/>
    </row>
    <row r="56" spans="1:6" ht="15" customHeight="1" x14ac:dyDescent="0.25">
      <c r="A56" s="16" t="s">
        <v>16</v>
      </c>
      <c r="B56" s="16" t="s">
        <v>64</v>
      </c>
      <c r="C56" s="16" t="s">
        <v>65</v>
      </c>
      <c r="D56" s="17">
        <v>2436</v>
      </c>
      <c r="E56" s="18" t="s">
        <v>35</v>
      </c>
      <c r="F56" s="17">
        <v>2436</v>
      </c>
    </row>
    <row r="57" spans="1:6" ht="45" customHeight="1" x14ac:dyDescent="0.25">
      <c r="A57" s="16" t="s">
        <v>16</v>
      </c>
      <c r="B57" s="16" t="s">
        <v>76</v>
      </c>
      <c r="C57" s="16" t="s">
        <v>77</v>
      </c>
      <c r="D57" s="17">
        <v>3600</v>
      </c>
      <c r="E57" s="18" t="s">
        <v>35</v>
      </c>
      <c r="F57" s="17">
        <v>3600</v>
      </c>
    </row>
    <row r="58" spans="1:6" ht="30" customHeight="1" x14ac:dyDescent="0.25">
      <c r="A58" s="16" t="s">
        <v>16</v>
      </c>
      <c r="B58" s="16" t="s">
        <v>78</v>
      </c>
      <c r="C58" s="16" t="s">
        <v>79</v>
      </c>
      <c r="D58" s="17">
        <v>34200</v>
      </c>
      <c r="E58" s="18" t="s">
        <v>35</v>
      </c>
      <c r="F58" s="17"/>
    </row>
    <row r="59" spans="1:6" ht="30" customHeight="1" x14ac:dyDescent="0.25">
      <c r="A59" s="16" t="s">
        <v>16</v>
      </c>
      <c r="B59" s="16" t="s">
        <v>86</v>
      </c>
      <c r="C59" s="16" t="s">
        <v>87</v>
      </c>
      <c r="D59" s="17">
        <v>1494.54</v>
      </c>
      <c r="E59" s="18" t="s">
        <v>35</v>
      </c>
      <c r="F59" s="17">
        <v>1494.54</v>
      </c>
    </row>
    <row r="60" spans="1:6" ht="15" customHeight="1" x14ac:dyDescent="0.25">
      <c r="A60" s="16" t="s">
        <v>16</v>
      </c>
      <c r="B60" s="16" t="s">
        <v>88</v>
      </c>
      <c r="C60" s="16" t="s">
        <v>89</v>
      </c>
      <c r="D60" s="17">
        <v>7500</v>
      </c>
      <c r="E60" s="18" t="s">
        <v>35</v>
      </c>
      <c r="F60" s="17"/>
    </row>
    <row r="61" spans="1:6" ht="30" customHeight="1" x14ac:dyDescent="0.25">
      <c r="A61" s="16" t="s">
        <v>16</v>
      </c>
      <c r="B61" s="16" t="s">
        <v>91</v>
      </c>
      <c r="C61" s="16" t="s">
        <v>92</v>
      </c>
      <c r="D61" s="17">
        <v>22849</v>
      </c>
      <c r="E61" s="18" t="s">
        <v>35</v>
      </c>
      <c r="F61" s="17"/>
    </row>
    <row r="62" spans="1:6" ht="30" x14ac:dyDescent="0.25">
      <c r="A62" s="16" t="s">
        <v>16</v>
      </c>
      <c r="B62" s="16" t="s">
        <v>109</v>
      </c>
      <c r="C62" s="16" t="s">
        <v>110</v>
      </c>
      <c r="D62" s="17">
        <v>36050</v>
      </c>
      <c r="E62" s="18" t="s">
        <v>35</v>
      </c>
      <c r="F62" s="17"/>
    </row>
    <row r="63" spans="1:6" ht="30" customHeight="1" x14ac:dyDescent="0.25">
      <c r="A63" s="16" t="s">
        <v>16</v>
      </c>
      <c r="B63" s="16" t="s">
        <v>111</v>
      </c>
      <c r="C63" s="16" t="s">
        <v>112</v>
      </c>
      <c r="D63" s="17">
        <v>6000</v>
      </c>
      <c r="E63" s="18" t="s">
        <v>35</v>
      </c>
      <c r="F63" s="17"/>
    </row>
    <row r="64" spans="1:6" ht="15" customHeight="1" x14ac:dyDescent="0.25">
      <c r="A64" s="16" t="s">
        <v>16</v>
      </c>
      <c r="B64" s="16" t="s">
        <v>113</v>
      </c>
      <c r="C64" s="16" t="s">
        <v>114</v>
      </c>
      <c r="D64" s="17">
        <v>4980</v>
      </c>
      <c r="E64" s="18" t="s">
        <v>35</v>
      </c>
      <c r="F64" s="17"/>
    </row>
    <row r="65" spans="1:6" ht="15" customHeight="1" x14ac:dyDescent="0.25">
      <c r="A65" s="16" t="s">
        <v>16</v>
      </c>
      <c r="B65" s="16" t="s">
        <v>113</v>
      </c>
      <c r="C65" s="16" t="s">
        <v>115</v>
      </c>
      <c r="D65" s="17">
        <v>12000</v>
      </c>
      <c r="E65" s="18" t="s">
        <v>35</v>
      </c>
      <c r="F65" s="17"/>
    </row>
    <row r="66" spans="1:6" ht="30" x14ac:dyDescent="0.25">
      <c r="A66" s="16" t="s">
        <v>16</v>
      </c>
      <c r="B66" s="16" t="s">
        <v>117</v>
      </c>
      <c r="C66" s="16" t="s">
        <v>118</v>
      </c>
      <c r="D66" s="17">
        <v>20850</v>
      </c>
      <c r="E66" s="18" t="s">
        <v>35</v>
      </c>
      <c r="F66" s="17"/>
    </row>
    <row r="67" spans="1:6" ht="45" x14ac:dyDescent="0.25">
      <c r="A67" s="16" t="s">
        <v>16</v>
      </c>
      <c r="B67" s="16" t="s">
        <v>123</v>
      </c>
      <c r="C67" s="16" t="s">
        <v>124</v>
      </c>
      <c r="D67" s="17">
        <v>5440</v>
      </c>
      <c r="E67" s="18" t="s">
        <v>35</v>
      </c>
      <c r="F67" s="17"/>
    </row>
    <row r="68" spans="1:6" ht="30" x14ac:dyDescent="0.25">
      <c r="A68" s="16" t="s">
        <v>16</v>
      </c>
      <c r="B68" s="16" t="s">
        <v>125</v>
      </c>
      <c r="C68" s="16" t="s">
        <v>126</v>
      </c>
      <c r="D68" s="17">
        <v>1000</v>
      </c>
      <c r="E68" s="18" t="s">
        <v>35</v>
      </c>
      <c r="F68" s="17">
        <v>1000</v>
      </c>
    </row>
    <row r="69" spans="1:6" ht="30" x14ac:dyDescent="0.25">
      <c r="A69" s="16" t="s">
        <v>16</v>
      </c>
      <c r="B69" s="16" t="s">
        <v>106</v>
      </c>
      <c r="C69" s="16" t="s">
        <v>127</v>
      </c>
      <c r="D69" s="17">
        <v>1250</v>
      </c>
      <c r="E69" s="18" t="s">
        <v>35</v>
      </c>
      <c r="F69" s="17"/>
    </row>
    <row r="70" spans="1:6" ht="30" x14ac:dyDescent="0.25">
      <c r="A70" s="16" t="s">
        <v>16</v>
      </c>
      <c r="B70" s="16" t="s">
        <v>130</v>
      </c>
      <c r="C70" s="16" t="s">
        <v>131</v>
      </c>
      <c r="D70" s="17">
        <v>41652</v>
      </c>
      <c r="E70" s="18" t="s">
        <v>35</v>
      </c>
      <c r="F70" s="17"/>
    </row>
    <row r="71" spans="1:6" x14ac:dyDescent="0.25">
      <c r="A71" s="16" t="s">
        <v>16</v>
      </c>
      <c r="B71" s="16" t="s">
        <v>136</v>
      </c>
      <c r="C71" s="16" t="s">
        <v>137</v>
      </c>
      <c r="D71" s="17">
        <v>8000</v>
      </c>
      <c r="E71" s="18" t="s">
        <v>35</v>
      </c>
      <c r="F71" s="17"/>
    </row>
    <row r="72" spans="1:6" ht="45" x14ac:dyDescent="0.25">
      <c r="A72" s="16" t="s">
        <v>16</v>
      </c>
      <c r="B72" s="16" t="s">
        <v>138</v>
      </c>
      <c r="C72" s="16" t="s">
        <v>139</v>
      </c>
      <c r="D72" s="17">
        <v>23760</v>
      </c>
      <c r="E72" s="18" t="s">
        <v>35</v>
      </c>
      <c r="F72" s="17"/>
    </row>
    <row r="73" spans="1:6" ht="30" x14ac:dyDescent="0.25">
      <c r="A73" s="16" t="s">
        <v>16</v>
      </c>
      <c r="B73" s="16" t="s">
        <v>437</v>
      </c>
      <c r="C73" s="16" t="s">
        <v>438</v>
      </c>
      <c r="D73" s="17">
        <v>63418</v>
      </c>
      <c r="E73" s="18" t="s">
        <v>35</v>
      </c>
      <c r="F73" s="17"/>
    </row>
    <row r="74" spans="1:6" x14ac:dyDescent="0.25">
      <c r="A74" s="24" t="s">
        <v>8</v>
      </c>
      <c r="B74" s="24"/>
      <c r="C74" s="24"/>
      <c r="D74" s="27">
        <f>SUM(D56:D73)</f>
        <v>296479.54000000004</v>
      </c>
      <c r="E74" s="26"/>
      <c r="F74" s="27">
        <f>SUM(F56:F73)</f>
        <v>8530.5400000000009</v>
      </c>
    </row>
    <row r="75" spans="1:6" x14ac:dyDescent="0.25">
      <c r="A75" s="14" t="s">
        <v>162</v>
      </c>
      <c r="B75" s="11"/>
      <c r="C75" s="11"/>
      <c r="D75" s="15"/>
      <c r="E75" s="23"/>
      <c r="F75" s="15"/>
    </row>
    <row r="76" spans="1:6" x14ac:dyDescent="0.25">
      <c r="A76" s="16" t="s">
        <v>17</v>
      </c>
      <c r="B76" s="16" t="s">
        <v>33</v>
      </c>
      <c r="C76" s="16" t="s">
        <v>37</v>
      </c>
      <c r="D76" s="17">
        <v>4500</v>
      </c>
      <c r="E76" s="18" t="s">
        <v>35</v>
      </c>
      <c r="F76" s="17">
        <v>4500</v>
      </c>
    </row>
    <row r="77" spans="1:6" x14ac:dyDescent="0.25">
      <c r="A77" s="16" t="s">
        <v>17</v>
      </c>
      <c r="B77" s="16" t="s">
        <v>36</v>
      </c>
      <c r="C77" s="16" t="s">
        <v>37</v>
      </c>
      <c r="D77" s="17">
        <v>11200</v>
      </c>
      <c r="E77" s="18" t="s">
        <v>35</v>
      </c>
      <c r="F77" s="17"/>
    </row>
    <row r="78" spans="1:6" x14ac:dyDescent="0.25">
      <c r="A78" s="16" t="s">
        <v>17</v>
      </c>
      <c r="B78" s="16" t="s">
        <v>38</v>
      </c>
      <c r="C78" s="16" t="s">
        <v>37</v>
      </c>
      <c r="D78" s="17">
        <v>20875</v>
      </c>
      <c r="E78" s="18" t="s">
        <v>35</v>
      </c>
      <c r="F78" s="17"/>
    </row>
    <row r="79" spans="1:6" x14ac:dyDescent="0.25">
      <c r="A79" s="16" t="s">
        <v>17</v>
      </c>
      <c r="B79" s="16" t="s">
        <v>39</v>
      </c>
      <c r="C79" s="16" t="s">
        <v>37</v>
      </c>
      <c r="D79" s="17">
        <v>1125</v>
      </c>
      <c r="E79" s="18" t="s">
        <v>35</v>
      </c>
      <c r="F79" s="17">
        <v>1125</v>
      </c>
    </row>
    <row r="80" spans="1:6" ht="15" customHeight="1" x14ac:dyDescent="0.25">
      <c r="A80" s="16" t="s">
        <v>17</v>
      </c>
      <c r="B80" s="16" t="s">
        <v>40</v>
      </c>
      <c r="C80" s="16" t="s">
        <v>37</v>
      </c>
      <c r="D80" s="17">
        <v>5567</v>
      </c>
      <c r="E80" s="18" t="s">
        <v>35</v>
      </c>
      <c r="F80" s="17"/>
    </row>
    <row r="81" spans="1:6" x14ac:dyDescent="0.25">
      <c r="A81" s="16" t="s">
        <v>17</v>
      </c>
      <c r="B81" s="16" t="s">
        <v>41</v>
      </c>
      <c r="C81" s="16" t="s">
        <v>37</v>
      </c>
      <c r="D81" s="17">
        <v>19175</v>
      </c>
      <c r="E81" s="18" t="s">
        <v>35</v>
      </c>
      <c r="F81" s="17"/>
    </row>
    <row r="82" spans="1:6" ht="30" x14ac:dyDescent="0.25">
      <c r="A82" s="16" t="s">
        <v>17</v>
      </c>
      <c r="B82" s="16" t="s">
        <v>42</v>
      </c>
      <c r="C82" s="16" t="s">
        <v>37</v>
      </c>
      <c r="D82" s="31">
        <v>7500</v>
      </c>
      <c r="E82" s="18" t="s">
        <v>35</v>
      </c>
      <c r="F82" s="17"/>
    </row>
    <row r="83" spans="1:6" ht="30" x14ac:dyDescent="0.25">
      <c r="A83" s="16" t="s">
        <v>17</v>
      </c>
      <c r="B83" s="16" t="s">
        <v>61</v>
      </c>
      <c r="C83" s="16" t="s">
        <v>37</v>
      </c>
      <c r="D83" s="17">
        <v>4792.33</v>
      </c>
      <c r="E83" s="18" t="s">
        <v>35</v>
      </c>
      <c r="F83" s="17">
        <v>4792.33</v>
      </c>
    </row>
    <row r="84" spans="1:6" x14ac:dyDescent="0.25">
      <c r="A84" s="16" t="s">
        <v>17</v>
      </c>
      <c r="B84" s="16" t="s">
        <v>62</v>
      </c>
      <c r="C84" s="16" t="s">
        <v>37</v>
      </c>
      <c r="D84" s="17">
        <v>7500</v>
      </c>
      <c r="E84" s="18" t="s">
        <v>35</v>
      </c>
      <c r="F84" s="17"/>
    </row>
    <row r="85" spans="1:6" ht="30" x14ac:dyDescent="0.25">
      <c r="A85" s="16" t="s">
        <v>17</v>
      </c>
      <c r="B85" s="16" t="s">
        <v>133</v>
      </c>
      <c r="C85" s="16" t="s">
        <v>37</v>
      </c>
      <c r="D85" s="17">
        <v>37937</v>
      </c>
      <c r="E85" s="18" t="s">
        <v>35</v>
      </c>
      <c r="F85" s="17"/>
    </row>
    <row r="86" spans="1:6" ht="30" x14ac:dyDescent="0.25">
      <c r="A86" s="16" t="s">
        <v>17</v>
      </c>
      <c r="B86" s="16" t="s">
        <v>241</v>
      </c>
      <c r="C86" s="16" t="s">
        <v>37</v>
      </c>
      <c r="D86" s="17">
        <v>4500</v>
      </c>
      <c r="E86" s="18" t="s">
        <v>35</v>
      </c>
      <c r="F86" s="17">
        <v>4500</v>
      </c>
    </row>
    <row r="87" spans="1:6" ht="30" x14ac:dyDescent="0.25">
      <c r="A87" s="16" t="s">
        <v>17</v>
      </c>
      <c r="B87" s="16" t="s">
        <v>377</v>
      </c>
      <c r="C87" s="16" t="s">
        <v>37</v>
      </c>
      <c r="D87" s="17">
        <v>5081.32</v>
      </c>
      <c r="E87" s="18" t="s">
        <v>35</v>
      </c>
      <c r="F87" s="17"/>
    </row>
    <row r="88" spans="1:6" x14ac:dyDescent="0.25">
      <c r="A88" s="16" t="s">
        <v>17</v>
      </c>
      <c r="B88" s="16" t="s">
        <v>427</v>
      </c>
      <c r="C88" s="16" t="s">
        <v>37</v>
      </c>
      <c r="D88" s="17">
        <v>10800</v>
      </c>
      <c r="E88" s="18" t="s">
        <v>35</v>
      </c>
      <c r="F88" s="17"/>
    </row>
    <row r="89" spans="1:6" ht="30" x14ac:dyDescent="0.25">
      <c r="A89" s="16" t="s">
        <v>435</v>
      </c>
      <c r="B89" s="16" t="s">
        <v>436</v>
      </c>
      <c r="C89" s="16" t="s">
        <v>37</v>
      </c>
      <c r="D89" s="17">
        <v>10000</v>
      </c>
      <c r="E89" s="18" t="s">
        <v>35</v>
      </c>
      <c r="F89" s="17"/>
    </row>
    <row r="90" spans="1:6" x14ac:dyDescent="0.25">
      <c r="A90" s="16" t="s">
        <v>17</v>
      </c>
      <c r="B90" s="16"/>
      <c r="C90" s="16"/>
      <c r="D90" s="17"/>
      <c r="E90" s="18"/>
      <c r="F90" s="17"/>
    </row>
    <row r="91" spans="1:6" x14ac:dyDescent="0.25">
      <c r="A91" s="24" t="s">
        <v>9</v>
      </c>
      <c r="B91" s="24"/>
      <c r="C91" s="24"/>
      <c r="D91" s="27">
        <f>SUM(D76:D90)</f>
        <v>150552.65</v>
      </c>
      <c r="E91" s="26"/>
      <c r="F91" s="27">
        <f>SUM(F76:F90)</f>
        <v>14917.33</v>
      </c>
    </row>
    <row r="92" spans="1:6" x14ac:dyDescent="0.25">
      <c r="A92" s="14" t="s">
        <v>163</v>
      </c>
      <c r="B92" s="11"/>
      <c r="C92" s="11"/>
      <c r="D92" s="15"/>
      <c r="E92" s="23"/>
      <c r="F92" s="15"/>
    </row>
    <row r="93" spans="1:6" x14ac:dyDescent="0.25">
      <c r="A93" s="16" t="s">
        <v>18</v>
      </c>
      <c r="B93" s="16" t="s">
        <v>68</v>
      </c>
      <c r="C93" s="16" t="s">
        <v>69</v>
      </c>
      <c r="D93" s="17">
        <v>20000</v>
      </c>
      <c r="E93" s="18" t="s">
        <v>35</v>
      </c>
      <c r="F93" s="17"/>
    </row>
    <row r="94" spans="1:6" x14ac:dyDescent="0.25">
      <c r="A94" s="16" t="s">
        <v>18</v>
      </c>
      <c r="B94" s="16" t="s">
        <v>68</v>
      </c>
      <c r="C94" s="16" t="s">
        <v>75</v>
      </c>
      <c r="D94" s="17">
        <v>18057</v>
      </c>
      <c r="E94" s="18" t="s">
        <v>35</v>
      </c>
      <c r="F94" s="17"/>
    </row>
    <row r="95" spans="1:6" x14ac:dyDescent="0.25">
      <c r="A95" s="16" t="s">
        <v>18</v>
      </c>
      <c r="B95" s="16" t="s">
        <v>68</v>
      </c>
      <c r="C95" s="16" t="s">
        <v>85</v>
      </c>
      <c r="D95" s="17">
        <v>315747</v>
      </c>
      <c r="E95" s="18" t="s">
        <v>35</v>
      </c>
      <c r="F95" s="17"/>
    </row>
    <row r="96" spans="1:6" x14ac:dyDescent="0.25">
      <c r="A96" s="16" t="s">
        <v>18</v>
      </c>
      <c r="B96" s="16" t="s">
        <v>82</v>
      </c>
      <c r="C96" s="16" t="s">
        <v>83</v>
      </c>
      <c r="D96" s="17">
        <v>183836</v>
      </c>
      <c r="E96" s="18" t="s">
        <v>35</v>
      </c>
      <c r="F96" s="17"/>
    </row>
    <row r="97" spans="1:6" x14ac:dyDescent="0.25">
      <c r="A97" s="16" t="s">
        <v>18</v>
      </c>
      <c r="B97" s="16" t="s">
        <v>82</v>
      </c>
      <c r="C97" s="16" t="s">
        <v>84</v>
      </c>
      <c r="D97" s="17">
        <v>56621</v>
      </c>
      <c r="E97" s="18" t="s">
        <v>35</v>
      </c>
      <c r="F97" s="17"/>
    </row>
    <row r="98" spans="1:6" x14ac:dyDescent="0.25">
      <c r="A98" s="16" t="s">
        <v>18</v>
      </c>
      <c r="B98" s="16" t="s">
        <v>90</v>
      </c>
      <c r="C98" s="16" t="s">
        <v>85</v>
      </c>
      <c r="D98" s="17">
        <v>40851</v>
      </c>
      <c r="E98" s="18" t="s">
        <v>35</v>
      </c>
      <c r="F98" s="17"/>
    </row>
    <row r="99" spans="1:6" ht="30" x14ac:dyDescent="0.25">
      <c r="A99" s="16" t="s">
        <v>18</v>
      </c>
      <c r="B99" s="16" t="s">
        <v>97</v>
      </c>
      <c r="C99" s="16" t="s">
        <v>98</v>
      </c>
      <c r="D99" s="17">
        <v>30000</v>
      </c>
      <c r="E99" s="18" t="s">
        <v>35</v>
      </c>
      <c r="F99" s="17"/>
    </row>
    <row r="100" spans="1:6" ht="30" x14ac:dyDescent="0.25">
      <c r="A100" s="16" t="s">
        <v>18</v>
      </c>
      <c r="B100" s="16" t="s">
        <v>102</v>
      </c>
      <c r="C100" s="16" t="s">
        <v>103</v>
      </c>
      <c r="D100" s="17">
        <v>10000</v>
      </c>
      <c r="E100" s="18" t="s">
        <v>35</v>
      </c>
      <c r="F100" s="17"/>
    </row>
    <row r="101" spans="1:6" ht="30" x14ac:dyDescent="0.25">
      <c r="A101" s="16" t="s">
        <v>18</v>
      </c>
      <c r="B101" s="16" t="s">
        <v>106</v>
      </c>
      <c r="C101" s="16" t="s">
        <v>107</v>
      </c>
      <c r="D101" s="17">
        <v>29120</v>
      </c>
      <c r="E101" s="18" t="s">
        <v>35</v>
      </c>
      <c r="F101" s="17"/>
    </row>
    <row r="102" spans="1:6" ht="30" x14ac:dyDescent="0.25">
      <c r="A102" s="16" t="s">
        <v>18</v>
      </c>
      <c r="B102" s="16" t="s">
        <v>106</v>
      </c>
      <c r="C102" s="16" t="s">
        <v>108</v>
      </c>
      <c r="D102" s="17">
        <v>63000</v>
      </c>
      <c r="E102" s="18" t="s">
        <v>35</v>
      </c>
      <c r="F102" s="17"/>
    </row>
    <row r="103" spans="1:6" ht="30" x14ac:dyDescent="0.25">
      <c r="A103" s="16" t="s">
        <v>18</v>
      </c>
      <c r="B103" s="16" t="s">
        <v>121</v>
      </c>
      <c r="C103" s="16" t="s">
        <v>122</v>
      </c>
      <c r="D103" s="17">
        <v>2000</v>
      </c>
      <c r="E103" s="18" t="s">
        <v>35</v>
      </c>
      <c r="F103" s="17">
        <v>2000</v>
      </c>
    </row>
    <row r="104" spans="1:6" ht="30" x14ac:dyDescent="0.25">
      <c r="A104" s="16" t="s">
        <v>18</v>
      </c>
      <c r="B104" s="16" t="s">
        <v>142</v>
      </c>
      <c r="C104" s="16" t="s">
        <v>143</v>
      </c>
      <c r="D104" s="17">
        <v>5000</v>
      </c>
      <c r="E104" s="18" t="s">
        <v>35</v>
      </c>
      <c r="F104" s="17">
        <v>5000</v>
      </c>
    </row>
    <row r="105" spans="1:6" ht="45" x14ac:dyDescent="0.25">
      <c r="A105" s="16" t="s">
        <v>18</v>
      </c>
      <c r="B105" s="16" t="s">
        <v>144</v>
      </c>
      <c r="C105" s="16" t="s">
        <v>145</v>
      </c>
      <c r="D105" s="17">
        <v>19004</v>
      </c>
      <c r="E105" s="18" t="s">
        <v>35</v>
      </c>
      <c r="F105" s="17"/>
    </row>
    <row r="106" spans="1:6" ht="45" x14ac:dyDescent="0.25">
      <c r="A106" s="16" t="s">
        <v>18</v>
      </c>
      <c r="B106" s="16" t="s">
        <v>171</v>
      </c>
      <c r="C106" s="16" t="s">
        <v>172</v>
      </c>
      <c r="D106" s="17">
        <v>41933</v>
      </c>
      <c r="E106" s="18" t="s">
        <v>35</v>
      </c>
      <c r="F106" s="17"/>
    </row>
    <row r="107" spans="1:6" x14ac:dyDescent="0.25">
      <c r="A107" s="24" t="s">
        <v>10</v>
      </c>
      <c r="B107" s="24"/>
      <c r="C107" s="24"/>
      <c r="D107" s="27">
        <f>SUM(D93:D106)</f>
        <v>835169</v>
      </c>
      <c r="E107" s="26"/>
      <c r="F107" s="27">
        <f>SUM(F93:F106)</f>
        <v>7000</v>
      </c>
    </row>
    <row r="108" spans="1:6" x14ac:dyDescent="0.25">
      <c r="A108" s="14" t="s">
        <v>462</v>
      </c>
      <c r="B108" s="11"/>
      <c r="C108" s="11"/>
      <c r="D108" s="15"/>
      <c r="E108" s="23"/>
      <c r="F108" s="15"/>
    </row>
    <row r="109" spans="1:6" ht="30" x14ac:dyDescent="0.25">
      <c r="A109" s="32" t="s">
        <v>3</v>
      </c>
      <c r="B109" s="32" t="s">
        <v>49</v>
      </c>
      <c r="C109" s="32" t="s">
        <v>50</v>
      </c>
      <c r="D109" s="33">
        <v>130000</v>
      </c>
      <c r="E109" s="34" t="s">
        <v>22</v>
      </c>
      <c r="F109" s="33"/>
    </row>
    <row r="110" spans="1:6" ht="30" x14ac:dyDescent="0.25">
      <c r="A110" s="32" t="s">
        <v>3</v>
      </c>
      <c r="B110" s="32" t="s">
        <v>49</v>
      </c>
      <c r="C110" s="32" t="s">
        <v>116</v>
      </c>
      <c r="D110" s="33">
        <v>2103943</v>
      </c>
      <c r="E110" s="34" t="s">
        <v>35</v>
      </c>
      <c r="F110" s="33"/>
    </row>
    <row r="111" spans="1:6" ht="30" x14ac:dyDescent="0.25">
      <c r="A111" s="32" t="s">
        <v>3</v>
      </c>
      <c r="B111" s="32" t="s">
        <v>49</v>
      </c>
      <c r="C111" s="32" t="s">
        <v>116</v>
      </c>
      <c r="D111" s="33">
        <v>72000</v>
      </c>
      <c r="E111" s="34" t="s">
        <v>35</v>
      </c>
      <c r="F111" s="33"/>
    </row>
    <row r="112" spans="1:6" ht="30" x14ac:dyDescent="0.25">
      <c r="A112" s="32" t="s">
        <v>3</v>
      </c>
      <c r="B112" s="32" t="s">
        <v>49</v>
      </c>
      <c r="C112" s="32" t="s">
        <v>468</v>
      </c>
      <c r="D112" s="33">
        <v>20000</v>
      </c>
      <c r="E112" s="34" t="s">
        <v>35</v>
      </c>
      <c r="F112" s="33"/>
    </row>
    <row r="113" spans="1:6" ht="30" x14ac:dyDescent="0.25">
      <c r="A113" s="16" t="s">
        <v>3</v>
      </c>
      <c r="B113" s="16" t="s">
        <v>237</v>
      </c>
      <c r="C113" s="16" t="s">
        <v>34</v>
      </c>
      <c r="D113" s="17">
        <v>4000</v>
      </c>
      <c r="E113" s="18" t="s">
        <v>35</v>
      </c>
      <c r="F113" s="17">
        <v>0</v>
      </c>
    </row>
    <row r="114" spans="1:6" ht="15" customHeight="1" x14ac:dyDescent="0.25">
      <c r="A114" s="16" t="s">
        <v>3</v>
      </c>
      <c r="B114" s="16" t="s">
        <v>43</v>
      </c>
      <c r="C114" s="16" t="s">
        <v>44</v>
      </c>
      <c r="D114" s="17">
        <v>50000</v>
      </c>
      <c r="E114" s="18" t="s">
        <v>35</v>
      </c>
      <c r="F114" s="17"/>
    </row>
    <row r="115" spans="1:6" ht="15" customHeight="1" x14ac:dyDescent="0.25">
      <c r="A115" s="16" t="s">
        <v>3</v>
      </c>
      <c r="B115" s="16" t="s">
        <v>25</v>
      </c>
      <c r="C115" s="16" t="s">
        <v>45</v>
      </c>
      <c r="D115" s="17">
        <v>101880</v>
      </c>
      <c r="E115" s="18" t="s">
        <v>35</v>
      </c>
      <c r="F115" s="17"/>
    </row>
    <row r="116" spans="1:6" ht="15" customHeight="1" x14ac:dyDescent="0.25">
      <c r="A116" s="16" t="s">
        <v>3</v>
      </c>
      <c r="B116" s="16" t="s">
        <v>25</v>
      </c>
      <c r="C116" s="16" t="s">
        <v>63</v>
      </c>
      <c r="D116" s="17">
        <v>37649</v>
      </c>
      <c r="E116" s="18" t="s">
        <v>35</v>
      </c>
      <c r="F116" s="17"/>
    </row>
    <row r="117" spans="1:6" ht="15" customHeight="1" x14ac:dyDescent="0.25">
      <c r="A117" s="16" t="s">
        <v>3</v>
      </c>
      <c r="B117" s="16" t="s">
        <v>46</v>
      </c>
      <c r="C117" s="16" t="s">
        <v>47</v>
      </c>
      <c r="D117" s="17">
        <v>8057</v>
      </c>
      <c r="E117" s="18" t="s">
        <v>35</v>
      </c>
      <c r="F117" s="17"/>
    </row>
    <row r="118" spans="1:6" ht="15" customHeight="1" x14ac:dyDescent="0.25">
      <c r="A118" s="16" t="s">
        <v>3</v>
      </c>
      <c r="B118" s="16" t="s">
        <v>51</v>
      </c>
      <c r="C118" s="16" t="s">
        <v>52</v>
      </c>
      <c r="D118" s="17">
        <v>10000</v>
      </c>
      <c r="E118" s="18" t="s">
        <v>35</v>
      </c>
      <c r="F118" s="17"/>
    </row>
    <row r="119" spans="1:6" ht="46.5" customHeight="1" x14ac:dyDescent="0.25">
      <c r="A119" s="16" t="s">
        <v>3</v>
      </c>
      <c r="B119" s="16" t="s">
        <v>53</v>
      </c>
      <c r="C119" s="16" t="s">
        <v>54</v>
      </c>
      <c r="D119" s="17">
        <v>20500</v>
      </c>
      <c r="E119" s="18" t="s">
        <v>35</v>
      </c>
      <c r="F119" s="17"/>
    </row>
    <row r="120" spans="1:6" ht="15" customHeight="1" x14ac:dyDescent="0.25">
      <c r="A120" s="16" t="s">
        <v>3</v>
      </c>
      <c r="B120" s="16" t="s">
        <v>55</v>
      </c>
      <c r="C120" s="16" t="s">
        <v>56</v>
      </c>
      <c r="D120" s="17">
        <v>1500</v>
      </c>
      <c r="E120" s="18" t="s">
        <v>35</v>
      </c>
      <c r="F120" s="17"/>
    </row>
    <row r="121" spans="1:6" ht="15" customHeight="1" x14ac:dyDescent="0.25">
      <c r="A121" s="16" t="s">
        <v>3</v>
      </c>
      <c r="B121" s="16" t="s">
        <v>383</v>
      </c>
      <c r="C121" s="16" t="s">
        <v>57</v>
      </c>
      <c r="D121" s="17">
        <v>27500</v>
      </c>
      <c r="E121" s="18" t="s">
        <v>35</v>
      </c>
      <c r="F121" s="17"/>
    </row>
    <row r="122" spans="1:6" ht="15" customHeight="1" x14ac:dyDescent="0.25">
      <c r="A122" s="16" t="s">
        <v>3</v>
      </c>
      <c r="B122" s="16" t="s">
        <v>58</v>
      </c>
      <c r="C122" s="16" t="s">
        <v>59</v>
      </c>
      <c r="D122" s="17">
        <v>5450</v>
      </c>
      <c r="E122" s="18" t="s">
        <v>35</v>
      </c>
      <c r="F122" s="17"/>
    </row>
    <row r="123" spans="1:6" ht="15" customHeight="1" x14ac:dyDescent="0.25">
      <c r="A123" s="16" t="s">
        <v>3</v>
      </c>
      <c r="B123" s="16" t="s">
        <v>21</v>
      </c>
      <c r="C123" s="16" t="s">
        <v>60</v>
      </c>
      <c r="D123" s="17">
        <v>333707</v>
      </c>
      <c r="E123" s="18" t="s">
        <v>35</v>
      </c>
      <c r="F123" s="17"/>
    </row>
    <row r="124" spans="1:6" ht="15" customHeight="1" x14ac:dyDescent="0.25">
      <c r="A124" s="16" t="s">
        <v>3</v>
      </c>
      <c r="B124" s="16" t="s">
        <v>21</v>
      </c>
      <c r="C124" s="16" t="s">
        <v>452</v>
      </c>
      <c r="D124" s="17">
        <v>24874</v>
      </c>
      <c r="E124" s="18" t="s">
        <v>453</v>
      </c>
      <c r="F124" s="17"/>
    </row>
    <row r="125" spans="1:6" ht="45" x14ac:dyDescent="0.25">
      <c r="A125" s="16" t="s">
        <v>3</v>
      </c>
      <c r="B125" s="16" t="s">
        <v>66</v>
      </c>
      <c r="C125" s="16" t="s">
        <v>67</v>
      </c>
      <c r="D125" s="17">
        <v>21719.96</v>
      </c>
      <c r="E125" s="18" t="s">
        <v>35</v>
      </c>
      <c r="F125" s="17"/>
    </row>
    <row r="126" spans="1:6" ht="30" customHeight="1" x14ac:dyDescent="0.25">
      <c r="A126" s="16" t="s">
        <v>3</v>
      </c>
      <c r="B126" s="16" t="s">
        <v>72</v>
      </c>
      <c r="C126" s="16" t="s">
        <v>73</v>
      </c>
      <c r="D126" s="17">
        <v>290500</v>
      </c>
      <c r="E126" s="18" t="s">
        <v>35</v>
      </c>
      <c r="F126" s="17"/>
    </row>
    <row r="127" spans="1:6" ht="30" customHeight="1" x14ac:dyDescent="0.25">
      <c r="A127" s="16" t="s">
        <v>3</v>
      </c>
      <c r="B127" s="16" t="s">
        <v>72</v>
      </c>
      <c r="C127" s="16" t="s">
        <v>132</v>
      </c>
      <c r="D127" s="17">
        <v>12000</v>
      </c>
      <c r="E127" s="18" t="s">
        <v>35</v>
      </c>
      <c r="F127" s="17"/>
    </row>
    <row r="128" spans="1:6" ht="30" customHeight="1" x14ac:dyDescent="0.25">
      <c r="A128" s="16" t="s">
        <v>3</v>
      </c>
      <c r="B128" s="16" t="s">
        <v>469</v>
      </c>
      <c r="C128" s="16" t="s">
        <v>470</v>
      </c>
      <c r="D128" s="17">
        <v>17500</v>
      </c>
      <c r="E128" s="18" t="s">
        <v>35</v>
      </c>
      <c r="F128" s="17"/>
    </row>
    <row r="129" spans="1:8" ht="30" customHeight="1" x14ac:dyDescent="0.25">
      <c r="A129" s="16" t="s">
        <v>3</v>
      </c>
      <c r="B129" s="16" t="s">
        <v>119</v>
      </c>
      <c r="C129" s="16" t="s">
        <v>120</v>
      </c>
      <c r="D129" s="17">
        <v>2166470</v>
      </c>
      <c r="E129" s="18" t="s">
        <v>35</v>
      </c>
      <c r="F129" s="17"/>
    </row>
    <row r="130" spans="1:8" ht="30" customHeight="1" x14ac:dyDescent="0.25">
      <c r="A130" s="16" t="s">
        <v>3</v>
      </c>
      <c r="B130" s="16" t="s">
        <v>119</v>
      </c>
      <c r="C130" s="16" t="s">
        <v>414</v>
      </c>
      <c r="D130" s="17">
        <v>24243</v>
      </c>
      <c r="E130" s="18" t="s">
        <v>35</v>
      </c>
      <c r="F130" s="17"/>
    </row>
    <row r="131" spans="1:8" ht="30" customHeight="1" x14ac:dyDescent="0.25">
      <c r="A131" s="16" t="s">
        <v>3</v>
      </c>
      <c r="B131" s="16" t="s">
        <v>119</v>
      </c>
      <c r="C131" s="16" t="s">
        <v>465</v>
      </c>
      <c r="D131" s="17">
        <v>50000</v>
      </c>
      <c r="E131" s="18" t="s">
        <v>35</v>
      </c>
      <c r="F131" s="17"/>
    </row>
    <row r="132" spans="1:8" ht="30" customHeight="1" x14ac:dyDescent="0.25">
      <c r="A132" s="16" t="s">
        <v>3</v>
      </c>
      <c r="B132" s="16" t="s">
        <v>134</v>
      </c>
      <c r="C132" s="16" t="s">
        <v>392</v>
      </c>
      <c r="D132" s="17">
        <v>31611</v>
      </c>
      <c r="E132" s="18" t="s">
        <v>35</v>
      </c>
      <c r="F132" s="17"/>
    </row>
    <row r="133" spans="1:8" ht="30" customHeight="1" x14ac:dyDescent="0.25">
      <c r="A133" s="16" t="s">
        <v>3</v>
      </c>
      <c r="B133" s="16" t="s">
        <v>463</v>
      </c>
      <c r="C133" s="16" t="s">
        <v>464</v>
      </c>
      <c r="D133" s="17">
        <v>30000</v>
      </c>
      <c r="E133" s="18" t="s">
        <v>35</v>
      </c>
      <c r="F133" s="17"/>
    </row>
    <row r="134" spans="1:8" x14ac:dyDescent="0.25">
      <c r="A134" s="35" t="s">
        <v>31</v>
      </c>
      <c r="B134" s="24"/>
      <c r="C134" s="24"/>
      <c r="D134" s="27">
        <f>SUM(D109:D133)</f>
        <v>5595103.96</v>
      </c>
      <c r="E134" s="26"/>
      <c r="F134" s="36">
        <f>SUM(F109:F133)</f>
        <v>0</v>
      </c>
    </row>
    <row r="135" spans="1:8" x14ac:dyDescent="0.25">
      <c r="A135" s="14" t="s">
        <v>164</v>
      </c>
      <c r="B135" s="11"/>
      <c r="C135" s="11"/>
      <c r="D135" s="15"/>
      <c r="E135" s="23"/>
      <c r="F135" s="15"/>
    </row>
    <row r="136" spans="1:8" x14ac:dyDescent="0.25">
      <c r="A136" s="16" t="s">
        <v>5</v>
      </c>
      <c r="B136" s="16" t="s">
        <v>21</v>
      </c>
      <c r="C136" s="16" t="s">
        <v>74</v>
      </c>
      <c r="D136" s="17">
        <v>815</v>
      </c>
      <c r="E136" s="18" t="s">
        <v>22</v>
      </c>
      <c r="F136" s="17">
        <v>815</v>
      </c>
    </row>
    <row r="137" spans="1:8" x14ac:dyDescent="0.25">
      <c r="A137" s="16" t="s">
        <v>5</v>
      </c>
      <c r="B137" s="16" t="s">
        <v>21</v>
      </c>
      <c r="C137" s="16" t="s">
        <v>74</v>
      </c>
      <c r="D137" s="17">
        <v>6078.4</v>
      </c>
      <c r="E137" s="18" t="s">
        <v>24</v>
      </c>
      <c r="F137" s="17"/>
    </row>
    <row r="138" spans="1:8" x14ac:dyDescent="0.25">
      <c r="A138" s="16" t="s">
        <v>5</v>
      </c>
      <c r="B138" s="16" t="s">
        <v>21</v>
      </c>
      <c r="C138" s="16" t="s">
        <v>74</v>
      </c>
      <c r="D138" s="17">
        <v>6078.4</v>
      </c>
      <c r="E138" s="18" t="s">
        <v>24</v>
      </c>
      <c r="F138" s="17"/>
    </row>
    <row r="139" spans="1:8" x14ac:dyDescent="0.25">
      <c r="A139" s="16" t="s">
        <v>5</v>
      </c>
      <c r="B139" s="16" t="s">
        <v>21</v>
      </c>
      <c r="C139" s="16" t="s">
        <v>74</v>
      </c>
      <c r="D139" s="17">
        <v>5066</v>
      </c>
      <c r="E139" s="18" t="s">
        <v>32</v>
      </c>
      <c r="F139" s="17"/>
    </row>
    <row r="140" spans="1:8" x14ac:dyDescent="0.25">
      <c r="A140" s="16" t="s">
        <v>5</v>
      </c>
      <c r="B140" s="16" t="s">
        <v>21</v>
      </c>
      <c r="C140" s="16" t="s">
        <v>74</v>
      </c>
      <c r="D140" s="17">
        <v>5066</v>
      </c>
      <c r="E140" s="18" t="s">
        <v>32</v>
      </c>
      <c r="F140" s="17"/>
    </row>
    <row r="141" spans="1:8" x14ac:dyDescent="0.25">
      <c r="A141" s="16" t="s">
        <v>5</v>
      </c>
      <c r="B141" s="16" t="s">
        <v>28</v>
      </c>
      <c r="C141" s="16" t="s">
        <v>30</v>
      </c>
      <c r="D141" s="17">
        <v>62164</v>
      </c>
      <c r="E141" s="18" t="s">
        <v>23</v>
      </c>
      <c r="F141" s="17"/>
    </row>
    <row r="142" spans="1:8" x14ac:dyDescent="0.25">
      <c r="A142" s="16" t="s">
        <v>4</v>
      </c>
      <c r="B142" s="16" t="s">
        <v>29</v>
      </c>
      <c r="C142" s="16" t="s">
        <v>30</v>
      </c>
      <c r="D142" s="17">
        <v>31120</v>
      </c>
      <c r="E142" s="18" t="s">
        <v>24</v>
      </c>
      <c r="F142" s="17"/>
      <c r="H142" s="3"/>
    </row>
    <row r="143" spans="1:8" x14ac:dyDescent="0.25">
      <c r="A143" s="16" t="s">
        <v>4</v>
      </c>
      <c r="B143" s="16" t="s">
        <v>29</v>
      </c>
      <c r="C143" s="16" t="s">
        <v>30</v>
      </c>
      <c r="D143" s="17">
        <v>20695</v>
      </c>
      <c r="E143" s="18" t="s">
        <v>23</v>
      </c>
      <c r="F143" s="17"/>
      <c r="H143" s="3"/>
    </row>
    <row r="144" spans="1:8" x14ac:dyDescent="0.25">
      <c r="A144" s="16" t="s">
        <v>4</v>
      </c>
      <c r="B144" s="16" t="s">
        <v>29</v>
      </c>
      <c r="C144" s="16" t="s">
        <v>30</v>
      </c>
      <c r="D144" s="17">
        <v>16010</v>
      </c>
      <c r="E144" s="18" t="s">
        <v>23</v>
      </c>
      <c r="F144" s="17"/>
      <c r="H144" s="3"/>
    </row>
    <row r="145" spans="1:8" x14ac:dyDescent="0.25">
      <c r="A145" s="16" t="s">
        <v>4</v>
      </c>
      <c r="B145" s="16" t="s">
        <v>25</v>
      </c>
      <c r="C145" s="16" t="s">
        <v>30</v>
      </c>
      <c r="D145" s="17">
        <v>14265</v>
      </c>
      <c r="E145" s="18" t="s">
        <v>23</v>
      </c>
      <c r="F145" s="17"/>
      <c r="H145" s="3"/>
    </row>
    <row r="146" spans="1:8" x14ac:dyDescent="0.25">
      <c r="A146" s="16" t="s">
        <v>4</v>
      </c>
      <c r="B146" s="16" t="s">
        <v>80</v>
      </c>
      <c r="C146" s="16" t="s">
        <v>81</v>
      </c>
      <c r="D146" s="17">
        <v>49710</v>
      </c>
      <c r="E146" s="18" t="s">
        <v>35</v>
      </c>
      <c r="F146" s="17"/>
      <c r="H146" s="3"/>
    </row>
    <row r="147" spans="1:8" ht="30" x14ac:dyDescent="0.25">
      <c r="A147" s="16" t="s">
        <v>4</v>
      </c>
      <c r="B147" s="16" t="s">
        <v>119</v>
      </c>
      <c r="C147" s="16" t="s">
        <v>135</v>
      </c>
      <c r="D147" s="17">
        <v>13111</v>
      </c>
      <c r="E147" s="18" t="s">
        <v>35</v>
      </c>
      <c r="F147" s="17"/>
      <c r="H147" s="3"/>
    </row>
    <row r="148" spans="1:8" x14ac:dyDescent="0.25">
      <c r="A148" s="35" t="s">
        <v>238</v>
      </c>
      <c r="B148" s="24"/>
      <c r="C148" s="24"/>
      <c r="D148" s="27">
        <f>SUM(D136:D147)</f>
        <v>230178.8</v>
      </c>
      <c r="E148" s="37"/>
      <c r="F148" s="27">
        <f>SUM(F136:F147)</f>
        <v>815</v>
      </c>
    </row>
    <row r="149" spans="1:8" s="48" customFormat="1" x14ac:dyDescent="0.25">
      <c r="A149" s="14" t="s">
        <v>428</v>
      </c>
      <c r="B149" s="11"/>
      <c r="C149" s="11"/>
      <c r="D149" s="15"/>
      <c r="E149" s="23"/>
      <c r="F149" s="15"/>
    </row>
    <row r="150" spans="1:8" s="48" customFormat="1" x14ac:dyDescent="0.25">
      <c r="A150" s="16" t="s">
        <v>5</v>
      </c>
      <c r="B150" s="16" t="s">
        <v>28</v>
      </c>
      <c r="C150" s="16" t="s">
        <v>30</v>
      </c>
      <c r="D150" s="17">
        <v>99900</v>
      </c>
      <c r="E150" s="18" t="s">
        <v>35</v>
      </c>
      <c r="F150" s="46"/>
    </row>
    <row r="151" spans="1:8" s="48" customFormat="1" ht="45" x14ac:dyDescent="0.25">
      <c r="A151" s="16" t="s">
        <v>4</v>
      </c>
      <c r="B151" s="16" t="s">
        <v>380</v>
      </c>
      <c r="C151" s="16" t="s">
        <v>381</v>
      </c>
      <c r="D151" s="17">
        <v>12500</v>
      </c>
      <c r="E151" s="18" t="s">
        <v>23</v>
      </c>
      <c r="F151" s="46"/>
    </row>
    <row r="152" spans="1:8" s="48" customFormat="1" ht="30" x14ac:dyDescent="0.25">
      <c r="A152" s="16" t="s">
        <v>4</v>
      </c>
      <c r="B152" s="16" t="s">
        <v>380</v>
      </c>
      <c r="C152" s="16" t="s">
        <v>433</v>
      </c>
      <c r="D152" s="17">
        <v>67400</v>
      </c>
      <c r="E152" s="18" t="s">
        <v>35</v>
      </c>
      <c r="F152" s="46"/>
    </row>
    <row r="153" spans="1:8" s="48" customFormat="1" ht="30" x14ac:dyDescent="0.25">
      <c r="A153" s="16" t="s">
        <v>4</v>
      </c>
      <c r="B153" s="16" t="s">
        <v>242</v>
      </c>
      <c r="C153" s="16" t="s">
        <v>243</v>
      </c>
      <c r="D153" s="17">
        <v>5585</v>
      </c>
      <c r="E153" s="18" t="s">
        <v>35</v>
      </c>
      <c r="F153" s="46"/>
    </row>
    <row r="154" spans="1:8" s="48" customFormat="1" x14ac:dyDescent="0.25">
      <c r="A154" s="16" t="s">
        <v>4</v>
      </c>
      <c r="B154" s="16" t="s">
        <v>416</v>
      </c>
      <c r="C154" s="16" t="s">
        <v>417</v>
      </c>
      <c r="D154" s="17">
        <v>11250</v>
      </c>
      <c r="E154" s="18" t="s">
        <v>35</v>
      </c>
      <c r="F154" s="46"/>
    </row>
    <row r="155" spans="1:8" s="48" customFormat="1" ht="45" x14ac:dyDescent="0.25">
      <c r="A155" s="16" t="s">
        <v>4</v>
      </c>
      <c r="B155" s="16" t="s">
        <v>416</v>
      </c>
      <c r="C155" s="16" t="s">
        <v>467</v>
      </c>
      <c r="D155" s="17">
        <v>1800000</v>
      </c>
      <c r="E155" s="18" t="s">
        <v>466</v>
      </c>
      <c r="F155" s="46"/>
    </row>
    <row r="156" spans="1:8" s="48" customFormat="1" x14ac:dyDescent="0.25">
      <c r="A156" s="16" t="s">
        <v>4</v>
      </c>
      <c r="B156" s="16" t="s">
        <v>424</v>
      </c>
      <c r="C156" s="16" t="s">
        <v>425</v>
      </c>
      <c r="D156" s="17">
        <v>7500</v>
      </c>
      <c r="E156" s="18" t="s">
        <v>35</v>
      </c>
      <c r="F156" s="46"/>
    </row>
    <row r="157" spans="1:8" s="48" customFormat="1" x14ac:dyDescent="0.25">
      <c r="A157" s="16" t="s">
        <v>4</v>
      </c>
      <c r="B157" s="16" t="s">
        <v>179</v>
      </c>
      <c r="C157" s="16" t="s">
        <v>474</v>
      </c>
      <c r="D157" s="17">
        <v>16350</v>
      </c>
      <c r="E157" s="18" t="s">
        <v>35</v>
      </c>
      <c r="F157" s="46"/>
    </row>
    <row r="158" spans="1:8" s="48" customFormat="1" x14ac:dyDescent="0.25">
      <c r="A158" s="16" t="s">
        <v>4</v>
      </c>
      <c r="B158" s="45"/>
      <c r="C158" s="45"/>
      <c r="D158" s="46"/>
      <c r="E158" s="47"/>
      <c r="F158" s="46"/>
    </row>
    <row r="159" spans="1:8" s="48" customFormat="1" x14ac:dyDescent="0.25">
      <c r="A159" s="35" t="s">
        <v>429</v>
      </c>
      <c r="B159" s="24"/>
      <c r="C159" s="24"/>
      <c r="D159" s="27">
        <f>SUM(D150:D158)</f>
        <v>2020485</v>
      </c>
      <c r="E159" s="37"/>
      <c r="F159" s="27">
        <f>SUM(F150:F158)</f>
        <v>0</v>
      </c>
    </row>
    <row r="160" spans="1:8" x14ac:dyDescent="0.25">
      <c r="A160" s="11" t="s">
        <v>157</v>
      </c>
      <c r="B160" s="11"/>
      <c r="C160" s="11"/>
      <c r="D160" s="12"/>
      <c r="E160" s="13"/>
      <c r="F160" s="15"/>
    </row>
    <row r="161" spans="1:6" x14ac:dyDescent="0.25">
      <c r="A161" s="16" t="s">
        <v>156</v>
      </c>
      <c r="B161" s="16" t="s">
        <v>230</v>
      </c>
      <c r="C161" s="16" t="s">
        <v>199</v>
      </c>
      <c r="D161" s="38">
        <v>7012.2621090079519</v>
      </c>
      <c r="E161" s="18" t="s">
        <v>35</v>
      </c>
      <c r="F161" s="17"/>
    </row>
    <row r="162" spans="1:6" x14ac:dyDescent="0.25">
      <c r="A162" s="16" t="s">
        <v>156</v>
      </c>
      <c r="B162" s="16" t="s">
        <v>173</v>
      </c>
      <c r="C162" s="16" t="s">
        <v>200</v>
      </c>
      <c r="D162" s="38">
        <v>7012.2621090079519</v>
      </c>
      <c r="E162" s="18" t="s">
        <v>35</v>
      </c>
      <c r="F162" s="17"/>
    </row>
    <row r="163" spans="1:6" x14ac:dyDescent="0.25">
      <c r="A163" s="16" t="s">
        <v>156</v>
      </c>
      <c r="B163" s="16" t="s">
        <v>174</v>
      </c>
      <c r="C163" s="16" t="s">
        <v>201</v>
      </c>
      <c r="D163" s="38">
        <v>2541.9450145153824</v>
      </c>
      <c r="E163" s="18" t="s">
        <v>35</v>
      </c>
      <c r="F163" s="17"/>
    </row>
    <row r="164" spans="1:6" x14ac:dyDescent="0.25">
      <c r="A164" s="16" t="s">
        <v>156</v>
      </c>
      <c r="B164" s="16" t="s">
        <v>175</v>
      </c>
      <c r="C164" s="16" t="s">
        <v>202</v>
      </c>
      <c r="D164" s="38">
        <v>7012.2621090079519</v>
      </c>
      <c r="E164" s="18" t="s">
        <v>35</v>
      </c>
      <c r="F164" s="17"/>
    </row>
    <row r="165" spans="1:6" x14ac:dyDescent="0.25">
      <c r="A165" s="16" t="s">
        <v>156</v>
      </c>
      <c r="B165" s="16" t="s">
        <v>176</v>
      </c>
      <c r="C165" s="16" t="s">
        <v>203</v>
      </c>
      <c r="D165" s="38">
        <v>701.22621090079519</v>
      </c>
      <c r="E165" s="18" t="s">
        <v>35</v>
      </c>
      <c r="F165" s="17"/>
    </row>
    <row r="166" spans="1:6" ht="30" x14ac:dyDescent="0.25">
      <c r="A166" s="16" t="s">
        <v>156</v>
      </c>
      <c r="B166" s="16" t="s">
        <v>177</v>
      </c>
      <c r="C166" s="16" t="s">
        <v>204</v>
      </c>
      <c r="D166" s="38">
        <v>7012.2621090079519</v>
      </c>
      <c r="E166" s="18" t="s">
        <v>35</v>
      </c>
      <c r="F166" s="17"/>
    </row>
    <row r="167" spans="1:6" x14ac:dyDescent="0.25">
      <c r="A167" s="16" t="s">
        <v>156</v>
      </c>
      <c r="B167" s="16" t="s">
        <v>178</v>
      </c>
      <c r="C167" s="16" t="s">
        <v>205</v>
      </c>
      <c r="D167" s="38">
        <v>5620.3280803698735</v>
      </c>
      <c r="E167" s="18" t="s">
        <v>35</v>
      </c>
      <c r="F167" s="17"/>
    </row>
    <row r="168" spans="1:6" x14ac:dyDescent="0.25">
      <c r="A168" s="16" t="s">
        <v>156</v>
      </c>
      <c r="B168" s="16" t="s">
        <v>179</v>
      </c>
      <c r="C168" s="16" t="s">
        <v>206</v>
      </c>
      <c r="D168" s="38">
        <v>2741.7944846221089</v>
      </c>
      <c r="E168" s="18" t="s">
        <v>35</v>
      </c>
      <c r="F168" s="17"/>
    </row>
    <row r="169" spans="1:6" x14ac:dyDescent="0.25">
      <c r="A169" s="16" t="s">
        <v>156</v>
      </c>
      <c r="B169" s="16" t="s">
        <v>180</v>
      </c>
      <c r="C169" s="16" t="s">
        <v>207</v>
      </c>
      <c r="D169" s="38">
        <v>6472.3179266143397</v>
      </c>
      <c r="E169" s="18" t="s">
        <v>35</v>
      </c>
      <c r="F169" s="17"/>
    </row>
    <row r="170" spans="1:6" ht="30" x14ac:dyDescent="0.25">
      <c r="A170" s="16" t="s">
        <v>156</v>
      </c>
      <c r="B170" s="16" t="s">
        <v>181</v>
      </c>
      <c r="C170" s="16" t="s">
        <v>208</v>
      </c>
      <c r="D170" s="38">
        <v>2594.5369803329422</v>
      </c>
      <c r="E170" s="18" t="s">
        <v>35</v>
      </c>
      <c r="F170" s="17"/>
    </row>
    <row r="171" spans="1:6" x14ac:dyDescent="0.25">
      <c r="A171" s="16" t="s">
        <v>156</v>
      </c>
      <c r="B171" s="16" t="s">
        <v>182</v>
      </c>
      <c r="C171" s="16" t="s">
        <v>209</v>
      </c>
      <c r="D171" s="38">
        <v>7012.2621090079519</v>
      </c>
      <c r="E171" s="18" t="s">
        <v>35</v>
      </c>
      <c r="F171" s="17"/>
    </row>
    <row r="172" spans="1:6" ht="30" x14ac:dyDescent="0.25">
      <c r="A172" s="16" t="s">
        <v>156</v>
      </c>
      <c r="B172" s="16" t="s">
        <v>183</v>
      </c>
      <c r="C172" s="16" t="s">
        <v>210</v>
      </c>
      <c r="D172" s="38">
        <v>3155.5179490535784</v>
      </c>
      <c r="E172" s="18" t="s">
        <v>35</v>
      </c>
      <c r="F172" s="17"/>
    </row>
    <row r="173" spans="1:6" x14ac:dyDescent="0.25">
      <c r="A173" s="16" t="s">
        <v>156</v>
      </c>
      <c r="B173" s="16" t="s">
        <v>184</v>
      </c>
      <c r="C173" s="16" t="s">
        <v>211</v>
      </c>
      <c r="D173" s="38">
        <v>7012.2621090079519</v>
      </c>
      <c r="E173" s="18" t="s">
        <v>35</v>
      </c>
      <c r="F173" s="17"/>
    </row>
    <row r="174" spans="1:6" ht="30" x14ac:dyDescent="0.25">
      <c r="A174" s="16" t="s">
        <v>156</v>
      </c>
      <c r="B174" s="16" t="s">
        <v>185</v>
      </c>
      <c r="C174" s="16" t="s">
        <v>212</v>
      </c>
      <c r="D174" s="38">
        <v>3555.9181154779321</v>
      </c>
      <c r="E174" s="18" t="s">
        <v>35</v>
      </c>
      <c r="F174" s="17"/>
    </row>
    <row r="175" spans="1:6" ht="45" x14ac:dyDescent="0.25">
      <c r="A175" s="16" t="s">
        <v>156</v>
      </c>
      <c r="B175" s="39" t="s">
        <v>186</v>
      </c>
      <c r="C175" s="16" t="s">
        <v>213</v>
      </c>
      <c r="D175" s="38">
        <v>1928.3720799771868</v>
      </c>
      <c r="E175" s="18" t="s">
        <v>35</v>
      </c>
      <c r="F175" s="17"/>
    </row>
    <row r="176" spans="1:6" x14ac:dyDescent="0.25">
      <c r="A176" s="16" t="s">
        <v>156</v>
      </c>
      <c r="B176" s="40" t="s">
        <v>187</v>
      </c>
      <c r="C176" s="40" t="s">
        <v>214</v>
      </c>
      <c r="D176" s="38">
        <v>4908.5834763055664</v>
      </c>
      <c r="E176" s="18" t="s">
        <v>35</v>
      </c>
      <c r="F176" s="17"/>
    </row>
    <row r="177" spans="1:6" x14ac:dyDescent="0.25">
      <c r="A177" s="16" t="s">
        <v>156</v>
      </c>
      <c r="B177" s="16" t="s">
        <v>188</v>
      </c>
      <c r="C177" s="16" t="s">
        <v>215</v>
      </c>
      <c r="D177" s="38">
        <v>2629.598290877982</v>
      </c>
      <c r="E177" s="18" t="s">
        <v>35</v>
      </c>
      <c r="F177" s="17"/>
    </row>
    <row r="178" spans="1:6" x14ac:dyDescent="0.25">
      <c r="A178" s="16" t="s">
        <v>156</v>
      </c>
      <c r="B178" s="16" t="s">
        <v>231</v>
      </c>
      <c r="C178" s="16" t="s">
        <v>216</v>
      </c>
      <c r="D178" s="38">
        <v>7012.2621090079519</v>
      </c>
      <c r="E178" s="18" t="s">
        <v>35</v>
      </c>
      <c r="F178" s="17"/>
    </row>
    <row r="179" spans="1:6" x14ac:dyDescent="0.25">
      <c r="A179" s="16" t="s">
        <v>156</v>
      </c>
      <c r="B179" s="16" t="s">
        <v>231</v>
      </c>
      <c r="C179" s="16" t="s">
        <v>217</v>
      </c>
      <c r="D179" s="38">
        <v>7012.2621090079519</v>
      </c>
      <c r="E179" s="18" t="s">
        <v>35</v>
      </c>
      <c r="F179" s="17"/>
    </row>
    <row r="180" spans="1:6" ht="30" x14ac:dyDescent="0.25">
      <c r="A180" s="16" t="s">
        <v>156</v>
      </c>
      <c r="B180" s="16" t="s">
        <v>189</v>
      </c>
      <c r="C180" s="16" t="s">
        <v>218</v>
      </c>
      <c r="D180" s="38">
        <v>7012.2621090079519</v>
      </c>
      <c r="E180" s="18" t="s">
        <v>35</v>
      </c>
      <c r="F180" s="17"/>
    </row>
    <row r="181" spans="1:6" ht="30" x14ac:dyDescent="0.25">
      <c r="A181" s="16" t="s">
        <v>156</v>
      </c>
      <c r="B181" s="16" t="s">
        <v>148</v>
      </c>
      <c r="C181" s="16" t="s">
        <v>219</v>
      </c>
      <c r="D181" s="38">
        <v>3330.8245017787772</v>
      </c>
      <c r="E181" s="18" t="s">
        <v>35</v>
      </c>
      <c r="F181" s="17"/>
    </row>
    <row r="182" spans="1:6" x14ac:dyDescent="0.25">
      <c r="A182" s="16" t="s">
        <v>156</v>
      </c>
      <c r="B182" s="40" t="s">
        <v>190</v>
      </c>
      <c r="C182" s="40" t="s">
        <v>220</v>
      </c>
      <c r="D182" s="38">
        <v>7012.2621090079519</v>
      </c>
      <c r="E182" s="18" t="s">
        <v>35</v>
      </c>
      <c r="F182" s="17"/>
    </row>
    <row r="183" spans="1:6" x14ac:dyDescent="0.25">
      <c r="A183" s="16" t="s">
        <v>156</v>
      </c>
      <c r="B183" s="16" t="s">
        <v>191</v>
      </c>
      <c r="C183" s="16" t="s">
        <v>221</v>
      </c>
      <c r="D183" s="38">
        <v>3506.131054503976</v>
      </c>
      <c r="E183" s="18" t="s">
        <v>35</v>
      </c>
      <c r="F183" s="17"/>
    </row>
    <row r="184" spans="1:6" x14ac:dyDescent="0.25">
      <c r="A184" s="16" t="s">
        <v>156</v>
      </c>
      <c r="B184" s="16" t="s">
        <v>192</v>
      </c>
      <c r="C184" s="16" t="s">
        <v>222</v>
      </c>
      <c r="D184" s="38">
        <v>7012.2621090079519</v>
      </c>
      <c r="E184" s="18" t="s">
        <v>35</v>
      </c>
      <c r="F184" s="17"/>
    </row>
    <row r="185" spans="1:6" ht="30" x14ac:dyDescent="0.25">
      <c r="A185" s="16" t="s">
        <v>156</v>
      </c>
      <c r="B185" s="16" t="s">
        <v>193</v>
      </c>
      <c r="C185" s="16" t="s">
        <v>223</v>
      </c>
      <c r="D185" s="38">
        <v>7012.2621090079519</v>
      </c>
      <c r="E185" s="18" t="s">
        <v>35</v>
      </c>
      <c r="F185" s="17"/>
    </row>
    <row r="186" spans="1:6" x14ac:dyDescent="0.25">
      <c r="A186" s="16" t="s">
        <v>156</v>
      </c>
      <c r="B186" s="40" t="s">
        <v>194</v>
      </c>
      <c r="C186" s="41" t="s">
        <v>224</v>
      </c>
      <c r="D186" s="38">
        <v>7012.2621090079519</v>
      </c>
      <c r="E186" s="18" t="s">
        <v>35</v>
      </c>
      <c r="F186" s="17"/>
    </row>
    <row r="187" spans="1:6" x14ac:dyDescent="0.25">
      <c r="A187" s="16" t="s">
        <v>156</v>
      </c>
      <c r="B187" s="16" t="s">
        <v>195</v>
      </c>
      <c r="C187" s="16" t="s">
        <v>225</v>
      </c>
      <c r="D187" s="38">
        <v>1718.0042167069482</v>
      </c>
      <c r="E187" s="18" t="s">
        <v>35</v>
      </c>
      <c r="F187" s="17"/>
    </row>
    <row r="188" spans="1:6" ht="30" x14ac:dyDescent="0.25">
      <c r="A188" s="16" t="s">
        <v>156</v>
      </c>
      <c r="B188" s="16" t="s">
        <v>196</v>
      </c>
      <c r="C188" s="16" t="s">
        <v>226</v>
      </c>
      <c r="D188" s="38">
        <v>3155.5179490535784</v>
      </c>
      <c r="E188" s="18" t="s">
        <v>35</v>
      </c>
      <c r="F188" s="17"/>
    </row>
    <row r="189" spans="1:6" ht="30" x14ac:dyDescent="0.25">
      <c r="A189" s="16" t="s">
        <v>156</v>
      </c>
      <c r="B189" s="16" t="s">
        <v>196</v>
      </c>
      <c r="C189" s="16" t="s">
        <v>227</v>
      </c>
      <c r="D189" s="38">
        <v>2804.9048436031808</v>
      </c>
      <c r="E189" s="18" t="s">
        <v>35</v>
      </c>
      <c r="F189" s="17"/>
    </row>
    <row r="190" spans="1:6" ht="30" x14ac:dyDescent="0.25">
      <c r="A190" s="16" t="s">
        <v>156</v>
      </c>
      <c r="B190" s="16" t="s">
        <v>197</v>
      </c>
      <c r="C190" s="16" t="s">
        <v>228</v>
      </c>
      <c r="D190" s="38">
        <v>7012.2621090079519</v>
      </c>
      <c r="E190" s="18" t="s">
        <v>35</v>
      </c>
      <c r="F190" s="17"/>
    </row>
    <row r="191" spans="1:6" x14ac:dyDescent="0.25">
      <c r="A191" s="16" t="s">
        <v>156</v>
      </c>
      <c r="B191" s="16" t="s">
        <v>198</v>
      </c>
      <c r="C191" s="16" t="s">
        <v>229</v>
      </c>
      <c r="D191" s="38">
        <v>462.80929919452484</v>
      </c>
      <c r="E191" s="18" t="s">
        <v>35</v>
      </c>
      <c r="F191" s="17"/>
    </row>
    <row r="192" spans="1:6" x14ac:dyDescent="0.25">
      <c r="A192" s="35" t="s">
        <v>153</v>
      </c>
      <c r="B192" s="29"/>
      <c r="C192" s="29"/>
      <c r="D192" s="27">
        <f>SUM(D161:D191)</f>
        <v>149999.99999999997</v>
      </c>
      <c r="E192" s="30"/>
      <c r="F192" s="27">
        <f>SUM(F161:F191)</f>
        <v>0</v>
      </c>
    </row>
    <row r="193" spans="1:6" x14ac:dyDescent="0.25">
      <c r="A193" s="14" t="s">
        <v>165</v>
      </c>
      <c r="B193" s="22"/>
      <c r="C193" s="22"/>
      <c r="D193" s="15"/>
      <c r="E193" s="23"/>
      <c r="F193" s="15"/>
    </row>
    <row r="194" spans="1:6" ht="45" x14ac:dyDescent="0.25">
      <c r="A194" s="32" t="s">
        <v>167</v>
      </c>
      <c r="B194" s="32" t="s">
        <v>246</v>
      </c>
      <c r="C194" s="32" t="s">
        <v>247</v>
      </c>
      <c r="D194" s="33">
        <v>500</v>
      </c>
      <c r="E194" s="34" t="s">
        <v>35</v>
      </c>
      <c r="F194" s="33">
        <v>500</v>
      </c>
    </row>
    <row r="195" spans="1:6" ht="30" x14ac:dyDescent="0.25">
      <c r="A195" s="32" t="s">
        <v>167</v>
      </c>
      <c r="B195" s="32" t="s">
        <v>248</v>
      </c>
      <c r="C195" s="32" t="s">
        <v>357</v>
      </c>
      <c r="D195" s="33">
        <v>3000</v>
      </c>
      <c r="E195" s="34" t="s">
        <v>35</v>
      </c>
      <c r="F195" s="33">
        <v>3000</v>
      </c>
    </row>
    <row r="196" spans="1:6" x14ac:dyDescent="0.25">
      <c r="A196" s="32" t="s">
        <v>245</v>
      </c>
      <c r="B196" s="32" t="s">
        <v>259</v>
      </c>
      <c r="C196" s="32" t="s">
        <v>265</v>
      </c>
      <c r="D196" s="33">
        <v>3500</v>
      </c>
      <c r="E196" s="34" t="s">
        <v>35</v>
      </c>
      <c r="F196" s="33">
        <v>3500</v>
      </c>
    </row>
    <row r="197" spans="1:6" x14ac:dyDescent="0.25">
      <c r="A197" s="32" t="s">
        <v>245</v>
      </c>
      <c r="B197" s="32" t="s">
        <v>259</v>
      </c>
      <c r="C197" s="32" t="s">
        <v>358</v>
      </c>
      <c r="D197" s="33">
        <v>2000</v>
      </c>
      <c r="E197" s="34" t="s">
        <v>35</v>
      </c>
      <c r="F197" s="33">
        <v>2000</v>
      </c>
    </row>
    <row r="198" spans="1:6" ht="30" x14ac:dyDescent="0.25">
      <c r="A198" s="32" t="s">
        <v>245</v>
      </c>
      <c r="B198" s="32" t="s">
        <v>255</v>
      </c>
      <c r="C198" s="32" t="s">
        <v>256</v>
      </c>
      <c r="D198" s="33">
        <v>500</v>
      </c>
      <c r="E198" s="34" t="s">
        <v>35</v>
      </c>
      <c r="F198" s="33">
        <v>500</v>
      </c>
    </row>
    <row r="199" spans="1:6" ht="30" x14ac:dyDescent="0.25">
      <c r="A199" s="32" t="s">
        <v>245</v>
      </c>
      <c r="B199" s="32" t="s">
        <v>250</v>
      </c>
      <c r="C199" s="32" t="s">
        <v>249</v>
      </c>
      <c r="D199" s="33">
        <v>4105</v>
      </c>
      <c r="E199" s="34" t="s">
        <v>35</v>
      </c>
      <c r="F199" s="33">
        <v>4105</v>
      </c>
    </row>
    <row r="200" spans="1:6" x14ac:dyDescent="0.25">
      <c r="A200" s="32" t="s">
        <v>245</v>
      </c>
      <c r="B200" s="32" t="s">
        <v>268</v>
      </c>
      <c r="C200" s="32" t="s">
        <v>269</v>
      </c>
      <c r="D200" s="33">
        <v>1500</v>
      </c>
      <c r="E200" s="34" t="s">
        <v>35</v>
      </c>
      <c r="F200" s="33">
        <v>1500</v>
      </c>
    </row>
    <row r="201" spans="1:6" x14ac:dyDescent="0.25">
      <c r="A201" s="32" t="s">
        <v>245</v>
      </c>
      <c r="B201" s="32" t="s">
        <v>259</v>
      </c>
      <c r="C201" s="32" t="s">
        <v>264</v>
      </c>
      <c r="D201" s="33">
        <v>2866</v>
      </c>
      <c r="E201" s="34" t="s">
        <v>35</v>
      </c>
      <c r="F201" s="33">
        <v>2866</v>
      </c>
    </row>
    <row r="202" spans="1:6" x14ac:dyDescent="0.25">
      <c r="A202" s="32" t="s">
        <v>245</v>
      </c>
      <c r="B202" s="32" t="s">
        <v>276</v>
      </c>
      <c r="C202" s="32" t="s">
        <v>277</v>
      </c>
      <c r="D202" s="33">
        <v>4250</v>
      </c>
      <c r="E202" s="34" t="s">
        <v>35</v>
      </c>
      <c r="F202" s="33">
        <v>4250</v>
      </c>
    </row>
    <row r="203" spans="1:6" ht="30" x14ac:dyDescent="0.25">
      <c r="A203" s="32" t="s">
        <v>245</v>
      </c>
      <c r="B203" s="32" t="s">
        <v>278</v>
      </c>
      <c r="C203" s="32" t="s">
        <v>279</v>
      </c>
      <c r="D203" s="33">
        <v>1050</v>
      </c>
      <c r="E203" s="34" t="s">
        <v>35</v>
      </c>
      <c r="F203" s="33">
        <v>1050</v>
      </c>
    </row>
    <row r="204" spans="1:6" ht="30" x14ac:dyDescent="0.25">
      <c r="A204" s="32" t="s">
        <v>245</v>
      </c>
      <c r="B204" s="32" t="s">
        <v>280</v>
      </c>
      <c r="C204" s="32" t="s">
        <v>281</v>
      </c>
      <c r="D204" s="33">
        <v>4750</v>
      </c>
      <c r="E204" s="34" t="s">
        <v>35</v>
      </c>
      <c r="F204" s="33">
        <v>4750</v>
      </c>
    </row>
    <row r="205" spans="1:6" x14ac:dyDescent="0.25">
      <c r="A205" s="32" t="s">
        <v>245</v>
      </c>
      <c r="B205" s="32" t="s">
        <v>282</v>
      </c>
      <c r="C205" s="32" t="s">
        <v>283</v>
      </c>
      <c r="D205" s="33">
        <v>2500</v>
      </c>
      <c r="E205" s="34" t="s">
        <v>35</v>
      </c>
      <c r="F205" s="33">
        <v>2500</v>
      </c>
    </row>
    <row r="206" spans="1:6" x14ac:dyDescent="0.25">
      <c r="A206" s="32" t="s">
        <v>245</v>
      </c>
      <c r="B206" s="32" t="s">
        <v>284</v>
      </c>
      <c r="C206" s="32" t="s">
        <v>285</v>
      </c>
      <c r="D206" s="33">
        <v>3500</v>
      </c>
      <c r="E206" s="34" t="s">
        <v>35</v>
      </c>
      <c r="F206" s="33">
        <v>3500</v>
      </c>
    </row>
    <row r="207" spans="1:6" ht="30" x14ac:dyDescent="0.25">
      <c r="A207" s="32" t="s">
        <v>245</v>
      </c>
      <c r="B207" s="32" t="s">
        <v>286</v>
      </c>
      <c r="C207" s="32" t="s">
        <v>287</v>
      </c>
      <c r="D207" s="33">
        <v>950</v>
      </c>
      <c r="E207" s="34" t="s">
        <v>35</v>
      </c>
      <c r="F207" s="33">
        <v>950</v>
      </c>
    </row>
    <row r="208" spans="1:6" x14ac:dyDescent="0.25">
      <c r="A208" s="32" t="s">
        <v>245</v>
      </c>
      <c r="B208" s="32" t="s">
        <v>288</v>
      </c>
      <c r="C208" s="32" t="s">
        <v>289</v>
      </c>
      <c r="D208" s="33">
        <v>1500</v>
      </c>
      <c r="E208" s="34" t="s">
        <v>35</v>
      </c>
      <c r="F208" s="33">
        <v>1500</v>
      </c>
    </row>
    <row r="209" spans="1:6" x14ac:dyDescent="0.25">
      <c r="A209" s="32" t="s">
        <v>245</v>
      </c>
      <c r="B209" s="32" t="s">
        <v>290</v>
      </c>
      <c r="C209" s="32" t="s">
        <v>359</v>
      </c>
      <c r="D209" s="33">
        <v>2000</v>
      </c>
      <c r="E209" s="34" t="s">
        <v>35</v>
      </c>
      <c r="F209" s="33">
        <v>2000</v>
      </c>
    </row>
    <row r="210" spans="1:6" ht="30" x14ac:dyDescent="0.25">
      <c r="A210" s="32" t="s">
        <v>245</v>
      </c>
      <c r="B210" s="32" t="s">
        <v>291</v>
      </c>
      <c r="C210" s="32" t="s">
        <v>292</v>
      </c>
      <c r="D210" s="33">
        <v>3250</v>
      </c>
      <c r="E210" s="34" t="s">
        <v>35</v>
      </c>
      <c r="F210" s="33">
        <v>3250</v>
      </c>
    </row>
    <row r="211" spans="1:6" ht="30" x14ac:dyDescent="0.25">
      <c r="A211" s="32" t="s">
        <v>245</v>
      </c>
      <c r="B211" s="32" t="s">
        <v>293</v>
      </c>
      <c r="C211" s="32" t="s">
        <v>294</v>
      </c>
      <c r="D211" s="33">
        <v>1000</v>
      </c>
      <c r="E211" s="34" t="s">
        <v>35</v>
      </c>
      <c r="F211" s="33">
        <v>1000</v>
      </c>
    </row>
    <row r="212" spans="1:6" ht="30" x14ac:dyDescent="0.25">
      <c r="A212" s="32" t="s">
        <v>167</v>
      </c>
      <c r="B212" s="32" t="s">
        <v>270</v>
      </c>
      <c r="C212" s="32" t="s">
        <v>271</v>
      </c>
      <c r="D212" s="33">
        <v>1750</v>
      </c>
      <c r="E212" s="34" t="s">
        <v>35</v>
      </c>
      <c r="F212" s="33">
        <v>1750</v>
      </c>
    </row>
    <row r="213" spans="1:6" x14ac:dyDescent="0.25">
      <c r="A213" s="32" t="s">
        <v>167</v>
      </c>
      <c r="B213" s="32" t="s">
        <v>299</v>
      </c>
      <c r="C213" s="32" t="s">
        <v>298</v>
      </c>
      <c r="D213" s="33">
        <v>2000</v>
      </c>
      <c r="E213" s="34" t="s">
        <v>35</v>
      </c>
      <c r="F213" s="33">
        <v>2000</v>
      </c>
    </row>
    <row r="214" spans="1:6" x14ac:dyDescent="0.25">
      <c r="A214" s="32" t="s">
        <v>167</v>
      </c>
      <c r="B214" s="32" t="s">
        <v>300</v>
      </c>
      <c r="C214" s="32" t="s">
        <v>301</v>
      </c>
      <c r="D214" s="33">
        <v>1900</v>
      </c>
      <c r="E214" s="34" t="s">
        <v>35</v>
      </c>
      <c r="F214" s="33">
        <v>1900</v>
      </c>
    </row>
    <row r="215" spans="1:6" x14ac:dyDescent="0.25">
      <c r="A215" s="32" t="s">
        <v>167</v>
      </c>
      <c r="B215" s="32" t="s">
        <v>300</v>
      </c>
      <c r="C215" s="32" t="s">
        <v>302</v>
      </c>
      <c r="D215" s="33">
        <v>1900</v>
      </c>
      <c r="E215" s="34" t="s">
        <v>35</v>
      </c>
      <c r="F215" s="33">
        <v>1900</v>
      </c>
    </row>
    <row r="216" spans="1:6" ht="30" x14ac:dyDescent="0.25">
      <c r="A216" s="32" t="s">
        <v>167</v>
      </c>
      <c r="B216" s="32" t="s">
        <v>303</v>
      </c>
      <c r="C216" s="32" t="s">
        <v>360</v>
      </c>
      <c r="D216" s="33">
        <v>1700</v>
      </c>
      <c r="E216" s="34" t="s">
        <v>35</v>
      </c>
      <c r="F216" s="33">
        <v>1700</v>
      </c>
    </row>
    <row r="217" spans="1:6" ht="30" x14ac:dyDescent="0.25">
      <c r="A217" s="32" t="s">
        <v>167</v>
      </c>
      <c r="B217" s="32" t="s">
        <v>304</v>
      </c>
      <c r="C217" s="32" t="s">
        <v>305</v>
      </c>
      <c r="D217" s="33">
        <v>2400</v>
      </c>
      <c r="E217" s="34" t="s">
        <v>35</v>
      </c>
      <c r="F217" s="33">
        <v>2400</v>
      </c>
    </row>
    <row r="218" spans="1:6" x14ac:dyDescent="0.25">
      <c r="A218" s="32" t="s">
        <v>167</v>
      </c>
      <c r="B218" s="32" t="s">
        <v>306</v>
      </c>
      <c r="C218" s="32" t="s">
        <v>361</v>
      </c>
      <c r="D218" s="33">
        <v>2500</v>
      </c>
      <c r="E218" s="34" t="s">
        <v>35</v>
      </c>
      <c r="F218" s="33">
        <v>2500</v>
      </c>
    </row>
    <row r="219" spans="1:6" x14ac:dyDescent="0.25">
      <c r="A219" s="32" t="s">
        <v>167</v>
      </c>
      <c r="B219" s="32" t="s">
        <v>308</v>
      </c>
      <c r="C219" s="32" t="s">
        <v>307</v>
      </c>
      <c r="D219" s="33">
        <v>1000</v>
      </c>
      <c r="E219" s="34" t="s">
        <v>35</v>
      </c>
      <c r="F219" s="33">
        <v>1000</v>
      </c>
    </row>
    <row r="220" spans="1:6" x14ac:dyDescent="0.25">
      <c r="A220" s="32" t="s">
        <v>167</v>
      </c>
      <c r="B220" s="32" t="s">
        <v>308</v>
      </c>
      <c r="C220" s="32" t="s">
        <v>309</v>
      </c>
      <c r="D220" s="33">
        <v>1000</v>
      </c>
      <c r="E220" s="34" t="s">
        <v>35</v>
      </c>
      <c r="F220" s="33">
        <v>1000</v>
      </c>
    </row>
    <row r="221" spans="1:6" x14ac:dyDescent="0.25">
      <c r="A221" s="32" t="s">
        <v>167</v>
      </c>
      <c r="B221" s="32" t="s">
        <v>308</v>
      </c>
      <c r="C221" s="32" t="s">
        <v>310</v>
      </c>
      <c r="D221" s="33">
        <v>2500</v>
      </c>
      <c r="E221" s="34" t="s">
        <v>35</v>
      </c>
      <c r="F221" s="33">
        <v>2500</v>
      </c>
    </row>
    <row r="222" spans="1:6" x14ac:dyDescent="0.25">
      <c r="A222" s="32" t="s">
        <v>167</v>
      </c>
      <c r="B222" s="32" t="s">
        <v>308</v>
      </c>
      <c r="C222" s="32" t="s">
        <v>311</v>
      </c>
      <c r="D222" s="33">
        <v>1000</v>
      </c>
      <c r="E222" s="34" t="s">
        <v>35</v>
      </c>
      <c r="F222" s="33">
        <v>1000</v>
      </c>
    </row>
    <row r="223" spans="1:6" x14ac:dyDescent="0.25">
      <c r="A223" s="32" t="s">
        <v>167</v>
      </c>
      <c r="B223" s="32" t="s">
        <v>308</v>
      </c>
      <c r="C223" s="32" t="s">
        <v>312</v>
      </c>
      <c r="D223" s="33">
        <v>1000</v>
      </c>
      <c r="E223" s="34" t="s">
        <v>35</v>
      </c>
      <c r="F223" s="33">
        <v>1000</v>
      </c>
    </row>
    <row r="224" spans="1:6" ht="30" x14ac:dyDescent="0.25">
      <c r="A224" s="32" t="s">
        <v>245</v>
      </c>
      <c r="B224" s="32" t="s">
        <v>295</v>
      </c>
      <c r="C224" s="32" t="s">
        <v>296</v>
      </c>
      <c r="D224" s="33">
        <v>1150</v>
      </c>
      <c r="E224" s="34" t="s">
        <v>35</v>
      </c>
      <c r="F224" s="33">
        <v>1150</v>
      </c>
    </row>
    <row r="225" spans="1:6" ht="30" x14ac:dyDescent="0.25">
      <c r="A225" s="32" t="s">
        <v>245</v>
      </c>
      <c r="B225" s="32" t="s">
        <v>338</v>
      </c>
      <c r="C225" s="32" t="s">
        <v>297</v>
      </c>
      <c r="D225" s="33">
        <v>4250</v>
      </c>
      <c r="E225" s="34" t="s">
        <v>35</v>
      </c>
      <c r="F225" s="33">
        <v>4250</v>
      </c>
    </row>
    <row r="226" spans="1:6" ht="30" x14ac:dyDescent="0.25">
      <c r="A226" s="32" t="s">
        <v>167</v>
      </c>
      <c r="B226" s="32" t="s">
        <v>251</v>
      </c>
      <c r="C226" s="32" t="s">
        <v>252</v>
      </c>
      <c r="D226" s="33">
        <v>1500</v>
      </c>
      <c r="E226" s="34" t="s">
        <v>35</v>
      </c>
      <c r="F226" s="33">
        <v>1500</v>
      </c>
    </row>
    <row r="227" spans="1:6" x14ac:dyDescent="0.25">
      <c r="A227" s="32" t="s">
        <v>245</v>
      </c>
      <c r="B227" s="32" t="s">
        <v>259</v>
      </c>
      <c r="C227" s="32" t="s">
        <v>261</v>
      </c>
      <c r="D227" s="33">
        <v>3500</v>
      </c>
      <c r="E227" s="34" t="s">
        <v>35</v>
      </c>
      <c r="F227" s="33">
        <v>3500</v>
      </c>
    </row>
    <row r="228" spans="1:6" x14ac:dyDescent="0.25">
      <c r="A228" s="32" t="s">
        <v>245</v>
      </c>
      <c r="B228" s="32" t="s">
        <v>266</v>
      </c>
      <c r="C228" s="32" t="s">
        <v>267</v>
      </c>
      <c r="D228" s="33">
        <v>2500</v>
      </c>
      <c r="E228" s="34" t="s">
        <v>35</v>
      </c>
      <c r="F228" s="33">
        <v>2500</v>
      </c>
    </row>
    <row r="229" spans="1:6" x14ac:dyDescent="0.25">
      <c r="A229" s="32" t="s">
        <v>245</v>
      </c>
      <c r="B229" s="32" t="s">
        <v>259</v>
      </c>
      <c r="C229" s="32" t="s">
        <v>263</v>
      </c>
      <c r="D229" s="33">
        <v>1150</v>
      </c>
      <c r="E229" s="34" t="s">
        <v>35</v>
      </c>
      <c r="F229" s="33">
        <v>1150</v>
      </c>
    </row>
    <row r="230" spans="1:6" x14ac:dyDescent="0.25">
      <c r="A230" s="32" t="s">
        <v>245</v>
      </c>
      <c r="B230" s="32" t="s">
        <v>322</v>
      </c>
      <c r="C230" s="32" t="s">
        <v>324</v>
      </c>
      <c r="D230" s="33" t="s">
        <v>262</v>
      </c>
      <c r="E230" s="34" t="s">
        <v>35</v>
      </c>
      <c r="F230" s="33" t="s">
        <v>262</v>
      </c>
    </row>
    <row r="231" spans="1:6" ht="30" x14ac:dyDescent="0.25">
      <c r="A231" s="32" t="s">
        <v>245</v>
      </c>
      <c r="B231" s="32" t="s">
        <v>323</v>
      </c>
      <c r="C231" s="32" t="s">
        <v>362</v>
      </c>
      <c r="D231" s="33">
        <v>4000</v>
      </c>
      <c r="E231" s="34" t="s">
        <v>35</v>
      </c>
      <c r="F231" s="33">
        <v>4000</v>
      </c>
    </row>
    <row r="232" spans="1:6" x14ac:dyDescent="0.25">
      <c r="A232" s="32" t="s">
        <v>245</v>
      </c>
      <c r="B232" s="32" t="s">
        <v>325</v>
      </c>
      <c r="C232" s="32" t="s">
        <v>326</v>
      </c>
      <c r="D232" s="33">
        <v>2500</v>
      </c>
      <c r="E232" s="34" t="s">
        <v>35</v>
      </c>
      <c r="F232" s="33">
        <v>2500</v>
      </c>
    </row>
    <row r="233" spans="1:6" ht="30" x14ac:dyDescent="0.25">
      <c r="A233" s="32" t="s">
        <v>245</v>
      </c>
      <c r="B233" s="32" t="s">
        <v>328</v>
      </c>
      <c r="C233" s="32" t="s">
        <v>327</v>
      </c>
      <c r="D233" s="33">
        <v>750</v>
      </c>
      <c r="E233" s="34" t="s">
        <v>35</v>
      </c>
      <c r="F233" s="33">
        <v>750</v>
      </c>
    </row>
    <row r="234" spans="1:6" x14ac:dyDescent="0.25">
      <c r="A234" s="32" t="s">
        <v>245</v>
      </c>
      <c r="B234" s="32" t="s">
        <v>329</v>
      </c>
      <c r="C234" s="32" t="s">
        <v>330</v>
      </c>
      <c r="D234" s="33">
        <v>4250</v>
      </c>
      <c r="E234" s="34" t="s">
        <v>35</v>
      </c>
      <c r="F234" s="33">
        <v>4250</v>
      </c>
    </row>
    <row r="235" spans="1:6" x14ac:dyDescent="0.25">
      <c r="A235" s="32" t="s">
        <v>245</v>
      </c>
      <c r="B235" s="32" t="s">
        <v>331</v>
      </c>
      <c r="C235" s="32" t="s">
        <v>332</v>
      </c>
      <c r="D235" s="33">
        <v>1000</v>
      </c>
      <c r="E235" s="34" t="s">
        <v>35</v>
      </c>
      <c r="F235" s="33">
        <v>1000</v>
      </c>
    </row>
    <row r="236" spans="1:6" x14ac:dyDescent="0.25">
      <c r="A236" s="32" t="s">
        <v>245</v>
      </c>
      <c r="B236" s="32" t="s">
        <v>334</v>
      </c>
      <c r="C236" s="32" t="s">
        <v>333</v>
      </c>
      <c r="D236" s="33">
        <v>2000</v>
      </c>
      <c r="E236" s="34" t="s">
        <v>35</v>
      </c>
      <c r="F236" s="33">
        <v>2000</v>
      </c>
    </row>
    <row r="237" spans="1:6" x14ac:dyDescent="0.25">
      <c r="A237" s="32" t="s">
        <v>245</v>
      </c>
      <c r="B237" s="32" t="s">
        <v>335</v>
      </c>
      <c r="C237" s="32" t="s">
        <v>336</v>
      </c>
      <c r="D237" s="33">
        <v>2500</v>
      </c>
      <c r="E237" s="34" t="s">
        <v>35</v>
      </c>
      <c r="F237" s="33">
        <v>2500</v>
      </c>
    </row>
    <row r="238" spans="1:6" x14ac:dyDescent="0.25">
      <c r="A238" s="32" t="s">
        <v>245</v>
      </c>
      <c r="B238" s="32" t="s">
        <v>257</v>
      </c>
      <c r="C238" s="32" t="s">
        <v>337</v>
      </c>
      <c r="D238" s="33">
        <v>529</v>
      </c>
      <c r="E238" s="34" t="s">
        <v>35</v>
      </c>
      <c r="F238" s="33">
        <v>529</v>
      </c>
    </row>
    <row r="239" spans="1:6" ht="30" x14ac:dyDescent="0.25">
      <c r="A239" s="32" t="s">
        <v>245</v>
      </c>
      <c r="B239" s="32" t="s">
        <v>257</v>
      </c>
      <c r="C239" s="32" t="s">
        <v>258</v>
      </c>
      <c r="D239" s="33">
        <v>3750</v>
      </c>
      <c r="E239" s="34" t="s">
        <v>35</v>
      </c>
      <c r="F239" s="42">
        <v>3750</v>
      </c>
    </row>
    <row r="240" spans="1:6" x14ac:dyDescent="0.25">
      <c r="A240" s="32" t="s">
        <v>167</v>
      </c>
      <c r="B240" s="32" t="s">
        <v>272</v>
      </c>
      <c r="C240" s="32" t="s">
        <v>271</v>
      </c>
      <c r="D240" s="33">
        <v>2500</v>
      </c>
      <c r="E240" s="34" t="s">
        <v>35</v>
      </c>
      <c r="F240" s="33">
        <v>2500</v>
      </c>
    </row>
    <row r="241" spans="1:6" ht="30" x14ac:dyDescent="0.25">
      <c r="A241" s="32" t="s">
        <v>167</v>
      </c>
      <c r="B241" s="32" t="s">
        <v>314</v>
      </c>
      <c r="C241" s="32" t="s">
        <v>313</v>
      </c>
      <c r="D241" s="33">
        <v>1000</v>
      </c>
      <c r="E241" s="34" t="s">
        <v>35</v>
      </c>
      <c r="F241" s="33">
        <v>1000</v>
      </c>
    </row>
    <row r="242" spans="1:6" x14ac:dyDescent="0.25">
      <c r="A242" s="32" t="s">
        <v>167</v>
      </c>
      <c r="B242" s="32" t="s">
        <v>315</v>
      </c>
      <c r="C242" s="32" t="s">
        <v>316</v>
      </c>
      <c r="D242" s="33">
        <v>2500</v>
      </c>
      <c r="E242" s="34" t="s">
        <v>35</v>
      </c>
      <c r="F242" s="33">
        <v>2500</v>
      </c>
    </row>
    <row r="243" spans="1:6" x14ac:dyDescent="0.25">
      <c r="A243" s="32" t="s">
        <v>167</v>
      </c>
      <c r="B243" s="32" t="s">
        <v>315</v>
      </c>
      <c r="C243" s="32" t="s">
        <v>317</v>
      </c>
      <c r="D243" s="33">
        <v>2500</v>
      </c>
      <c r="E243" s="34" t="s">
        <v>35</v>
      </c>
      <c r="F243" s="33">
        <v>2500</v>
      </c>
    </row>
    <row r="244" spans="1:6" ht="30" x14ac:dyDescent="0.25">
      <c r="A244" s="32" t="s">
        <v>167</v>
      </c>
      <c r="B244" s="32" t="s">
        <v>318</v>
      </c>
      <c r="C244" s="32" t="s">
        <v>319</v>
      </c>
      <c r="D244" s="33">
        <v>501</v>
      </c>
      <c r="E244" s="34" t="s">
        <v>35</v>
      </c>
      <c r="F244" s="33">
        <v>501</v>
      </c>
    </row>
    <row r="245" spans="1:6" x14ac:dyDescent="0.25">
      <c r="A245" s="32" t="s">
        <v>167</v>
      </c>
      <c r="B245" s="32" t="s">
        <v>321</v>
      </c>
      <c r="C245" s="32" t="s">
        <v>320</v>
      </c>
      <c r="D245" s="33">
        <v>4683</v>
      </c>
      <c r="E245" s="34" t="s">
        <v>35</v>
      </c>
      <c r="F245" s="33">
        <v>4683</v>
      </c>
    </row>
    <row r="246" spans="1:6" x14ac:dyDescent="0.25">
      <c r="A246" s="32" t="s">
        <v>167</v>
      </c>
      <c r="B246" s="32" t="s">
        <v>273</v>
      </c>
      <c r="C246" s="32" t="s">
        <v>274</v>
      </c>
      <c r="D246" s="33">
        <v>4250</v>
      </c>
      <c r="E246" s="34" t="s">
        <v>35</v>
      </c>
      <c r="F246" s="33">
        <v>4250</v>
      </c>
    </row>
    <row r="247" spans="1:6" x14ac:dyDescent="0.25">
      <c r="A247" s="32" t="s">
        <v>167</v>
      </c>
      <c r="B247" s="32" t="s">
        <v>273</v>
      </c>
      <c r="C247" s="32" t="s">
        <v>275</v>
      </c>
      <c r="D247" s="33">
        <v>1000</v>
      </c>
      <c r="E247" s="34" t="s">
        <v>35</v>
      </c>
      <c r="F247" s="33">
        <v>1000</v>
      </c>
    </row>
    <row r="248" spans="1:6" ht="30" x14ac:dyDescent="0.25">
      <c r="A248" s="32" t="s">
        <v>167</v>
      </c>
      <c r="B248" s="32" t="s">
        <v>340</v>
      </c>
      <c r="C248" s="32" t="s">
        <v>341</v>
      </c>
      <c r="D248" s="33">
        <v>1400</v>
      </c>
      <c r="E248" s="34" t="s">
        <v>35</v>
      </c>
      <c r="F248" s="33">
        <v>1400</v>
      </c>
    </row>
    <row r="249" spans="1:6" x14ac:dyDescent="0.25">
      <c r="A249" s="32" t="s">
        <v>167</v>
      </c>
      <c r="B249" s="32" t="s">
        <v>340</v>
      </c>
      <c r="C249" s="32" t="s">
        <v>339</v>
      </c>
      <c r="D249" s="33">
        <v>925</v>
      </c>
      <c r="E249" s="34" t="s">
        <v>35</v>
      </c>
      <c r="F249" s="33">
        <v>925</v>
      </c>
    </row>
    <row r="250" spans="1:6" x14ac:dyDescent="0.25">
      <c r="A250" s="32" t="s">
        <v>167</v>
      </c>
      <c r="B250" s="32" t="s">
        <v>340</v>
      </c>
      <c r="C250" s="32" t="s">
        <v>342</v>
      </c>
      <c r="D250" s="33">
        <v>2340</v>
      </c>
      <c r="E250" s="34" t="s">
        <v>35</v>
      </c>
      <c r="F250" s="33">
        <v>2340</v>
      </c>
    </row>
    <row r="251" spans="1:6" x14ac:dyDescent="0.25">
      <c r="A251" s="32" t="s">
        <v>167</v>
      </c>
      <c r="B251" s="32" t="s">
        <v>340</v>
      </c>
      <c r="C251" s="32" t="s">
        <v>343</v>
      </c>
      <c r="D251" s="33">
        <v>2095</v>
      </c>
      <c r="E251" s="34" t="s">
        <v>35</v>
      </c>
      <c r="F251" s="33">
        <v>2095</v>
      </c>
    </row>
    <row r="252" spans="1:6" x14ac:dyDescent="0.25">
      <c r="A252" s="32" t="s">
        <v>167</v>
      </c>
      <c r="B252" s="32" t="s">
        <v>340</v>
      </c>
      <c r="C252" s="32" t="s">
        <v>344</v>
      </c>
      <c r="D252" s="33">
        <v>550</v>
      </c>
      <c r="E252" s="34" t="s">
        <v>35</v>
      </c>
      <c r="F252" s="33">
        <v>550</v>
      </c>
    </row>
    <row r="253" spans="1:6" x14ac:dyDescent="0.25">
      <c r="A253" s="32" t="s">
        <v>167</v>
      </c>
      <c r="B253" s="32" t="s">
        <v>340</v>
      </c>
      <c r="C253" s="32" t="s">
        <v>345</v>
      </c>
      <c r="D253" s="33">
        <v>4250</v>
      </c>
      <c r="E253" s="34" t="s">
        <v>35</v>
      </c>
      <c r="F253" s="33">
        <v>4250</v>
      </c>
    </row>
    <row r="254" spans="1:6" x14ac:dyDescent="0.25">
      <c r="A254" s="32" t="s">
        <v>167</v>
      </c>
      <c r="B254" s="32" t="s">
        <v>340</v>
      </c>
      <c r="C254" s="32" t="s">
        <v>346</v>
      </c>
      <c r="D254" s="33">
        <v>875</v>
      </c>
      <c r="E254" s="34" t="s">
        <v>35</v>
      </c>
      <c r="F254" s="33">
        <v>875</v>
      </c>
    </row>
    <row r="255" spans="1:6" x14ac:dyDescent="0.25">
      <c r="A255" s="32" t="s">
        <v>167</v>
      </c>
      <c r="B255" s="32" t="s">
        <v>340</v>
      </c>
      <c r="C255" s="32" t="s">
        <v>347</v>
      </c>
      <c r="D255" s="33">
        <v>2376</v>
      </c>
      <c r="E255" s="34" t="s">
        <v>35</v>
      </c>
      <c r="F255" s="33">
        <v>2376</v>
      </c>
    </row>
    <row r="256" spans="1:6" x14ac:dyDescent="0.25">
      <c r="A256" s="32" t="s">
        <v>167</v>
      </c>
      <c r="B256" s="32" t="s">
        <v>340</v>
      </c>
      <c r="C256" s="32" t="s">
        <v>349</v>
      </c>
      <c r="D256" s="33">
        <v>1450</v>
      </c>
      <c r="E256" s="34" t="s">
        <v>35</v>
      </c>
      <c r="F256" s="33">
        <v>1450</v>
      </c>
    </row>
    <row r="257" spans="1:6" x14ac:dyDescent="0.25">
      <c r="A257" s="32" t="s">
        <v>167</v>
      </c>
      <c r="B257" s="32" t="s">
        <v>340</v>
      </c>
      <c r="C257" s="32" t="s">
        <v>350</v>
      </c>
      <c r="D257" s="33">
        <v>528</v>
      </c>
      <c r="E257" s="34" t="s">
        <v>35</v>
      </c>
      <c r="F257" s="33">
        <v>528</v>
      </c>
    </row>
    <row r="258" spans="1:6" x14ac:dyDescent="0.25">
      <c r="A258" s="32" t="s">
        <v>167</v>
      </c>
      <c r="B258" s="32" t="s">
        <v>340</v>
      </c>
      <c r="C258" s="32" t="s">
        <v>351</v>
      </c>
      <c r="D258" s="33">
        <v>1040</v>
      </c>
      <c r="E258" s="34" t="s">
        <v>35</v>
      </c>
      <c r="F258" s="33">
        <v>1040</v>
      </c>
    </row>
    <row r="259" spans="1:6" x14ac:dyDescent="0.25">
      <c r="A259" s="32" t="s">
        <v>167</v>
      </c>
      <c r="B259" s="32" t="s">
        <v>352</v>
      </c>
      <c r="C259" s="32" t="s">
        <v>353</v>
      </c>
      <c r="D259" s="33">
        <v>1134</v>
      </c>
      <c r="E259" s="34" t="s">
        <v>35</v>
      </c>
      <c r="F259" s="33">
        <v>1134</v>
      </c>
    </row>
    <row r="260" spans="1:6" x14ac:dyDescent="0.25">
      <c r="A260" s="32" t="s">
        <v>167</v>
      </c>
      <c r="B260" s="32" t="s">
        <v>352</v>
      </c>
      <c r="C260" s="32" t="s">
        <v>354</v>
      </c>
      <c r="D260" s="33">
        <v>3500</v>
      </c>
      <c r="E260" s="34" t="s">
        <v>35</v>
      </c>
      <c r="F260" s="33">
        <v>3500</v>
      </c>
    </row>
    <row r="261" spans="1:6" x14ac:dyDescent="0.25">
      <c r="A261" s="32" t="s">
        <v>167</v>
      </c>
      <c r="B261" s="32" t="s">
        <v>352</v>
      </c>
      <c r="C261" s="32" t="s">
        <v>355</v>
      </c>
      <c r="D261" s="33">
        <v>3500</v>
      </c>
      <c r="E261" s="34" t="s">
        <v>35</v>
      </c>
      <c r="F261" s="33">
        <v>3500</v>
      </c>
    </row>
    <row r="262" spans="1:6" x14ac:dyDescent="0.25">
      <c r="A262" s="32" t="s">
        <v>167</v>
      </c>
      <c r="B262" s="32" t="s">
        <v>352</v>
      </c>
      <c r="C262" s="32" t="s">
        <v>356</v>
      </c>
      <c r="D262" s="33">
        <v>4750</v>
      </c>
      <c r="E262" s="34" t="s">
        <v>35</v>
      </c>
      <c r="F262" s="33">
        <v>4750</v>
      </c>
    </row>
    <row r="263" spans="1:6" x14ac:dyDescent="0.25">
      <c r="A263" s="32" t="s">
        <v>167</v>
      </c>
      <c r="B263" s="32" t="s">
        <v>340</v>
      </c>
      <c r="C263" s="32" t="s">
        <v>348</v>
      </c>
      <c r="D263" s="33">
        <v>750</v>
      </c>
      <c r="E263" s="34" t="s">
        <v>35</v>
      </c>
      <c r="F263" s="33">
        <v>750</v>
      </c>
    </row>
    <row r="264" spans="1:6" ht="30" x14ac:dyDescent="0.25">
      <c r="A264" s="32" t="s">
        <v>244</v>
      </c>
      <c r="B264" s="32" t="s">
        <v>253</v>
      </c>
      <c r="C264" s="32" t="s">
        <v>363</v>
      </c>
      <c r="D264" s="33">
        <v>1350</v>
      </c>
      <c r="E264" s="34" t="s">
        <v>35</v>
      </c>
      <c r="F264" s="33">
        <v>1350</v>
      </c>
    </row>
    <row r="265" spans="1:6" x14ac:dyDescent="0.25">
      <c r="A265" s="32" t="s">
        <v>167</v>
      </c>
      <c r="B265" s="32" t="s">
        <v>254</v>
      </c>
      <c r="C265" s="32" t="s">
        <v>260</v>
      </c>
      <c r="D265" s="33">
        <v>2820</v>
      </c>
      <c r="E265" s="34" t="s">
        <v>35</v>
      </c>
      <c r="F265" s="33">
        <v>2820</v>
      </c>
    </row>
    <row r="266" spans="1:6" ht="45" x14ac:dyDescent="0.25">
      <c r="A266" s="32" t="s">
        <v>167</v>
      </c>
      <c r="B266" s="16" t="s">
        <v>395</v>
      </c>
      <c r="C266" s="32" t="s">
        <v>135</v>
      </c>
      <c r="D266" s="33">
        <v>3750</v>
      </c>
      <c r="E266" s="34" t="s">
        <v>35</v>
      </c>
      <c r="F266" s="33">
        <v>3750</v>
      </c>
    </row>
    <row r="267" spans="1:6" x14ac:dyDescent="0.25">
      <c r="A267" s="32" t="s">
        <v>167</v>
      </c>
      <c r="B267" s="16" t="s">
        <v>471</v>
      </c>
      <c r="C267" s="32" t="s">
        <v>472</v>
      </c>
      <c r="D267" s="33">
        <v>1629</v>
      </c>
      <c r="E267" s="34" t="s">
        <v>35</v>
      </c>
      <c r="F267" s="33">
        <v>1629</v>
      </c>
    </row>
    <row r="268" spans="1:6" x14ac:dyDescent="0.25">
      <c r="A268" s="35" t="s">
        <v>166</v>
      </c>
      <c r="B268" s="29"/>
      <c r="C268" s="29"/>
      <c r="D268" s="27">
        <f>SUM(D194:D267)</f>
        <v>158646</v>
      </c>
      <c r="E268" s="36"/>
      <c r="F268" s="27">
        <f>SUM(F194:F267)</f>
        <v>158646</v>
      </c>
    </row>
    <row r="269" spans="1:6" x14ac:dyDescent="0.25">
      <c r="A269" s="14" t="s">
        <v>168</v>
      </c>
      <c r="B269" s="22"/>
      <c r="C269" s="22"/>
      <c r="D269" s="15"/>
      <c r="E269" s="23"/>
      <c r="F269" s="15"/>
    </row>
    <row r="270" spans="1:6" ht="30" x14ac:dyDescent="0.25">
      <c r="A270" s="32" t="s">
        <v>169</v>
      </c>
      <c r="B270" s="32" t="s">
        <v>106</v>
      </c>
      <c r="C270" s="32" t="s">
        <v>374</v>
      </c>
      <c r="D270" s="33">
        <v>459661</v>
      </c>
      <c r="E270" s="34" t="s">
        <v>35</v>
      </c>
      <c r="F270" s="33"/>
    </row>
    <row r="271" spans="1:6" ht="30" x14ac:dyDescent="0.25">
      <c r="A271" s="32" t="s">
        <v>169</v>
      </c>
      <c r="B271" s="32" t="s">
        <v>106</v>
      </c>
      <c r="C271" s="32" t="s">
        <v>434</v>
      </c>
      <c r="D271" s="33">
        <v>24269.439999999999</v>
      </c>
      <c r="E271" s="34" t="s">
        <v>35</v>
      </c>
      <c r="F271" s="33"/>
    </row>
    <row r="272" spans="1:6" x14ac:dyDescent="0.25">
      <c r="A272" s="32" t="s">
        <v>382</v>
      </c>
      <c r="B272" s="32" t="s">
        <v>383</v>
      </c>
      <c r="C272" s="16" t="s">
        <v>57</v>
      </c>
      <c r="D272" s="33">
        <v>12217</v>
      </c>
      <c r="E272" s="34" t="s">
        <v>35</v>
      </c>
      <c r="F272" s="33"/>
    </row>
    <row r="273" spans="1:6" ht="30" x14ac:dyDescent="0.25">
      <c r="A273" s="32" t="s">
        <v>382</v>
      </c>
      <c r="B273" s="32" t="s">
        <v>91</v>
      </c>
      <c r="C273" s="16" t="s">
        <v>92</v>
      </c>
      <c r="D273" s="33">
        <v>5113</v>
      </c>
      <c r="E273" s="34" t="s">
        <v>35</v>
      </c>
      <c r="F273" s="33">
        <v>5113</v>
      </c>
    </row>
    <row r="274" spans="1:6" ht="45" x14ac:dyDescent="0.25">
      <c r="A274" s="32" t="s">
        <v>382</v>
      </c>
      <c r="B274" s="16" t="s">
        <v>66</v>
      </c>
      <c r="C274" s="16" t="s">
        <v>67</v>
      </c>
      <c r="D274" s="33">
        <v>10541</v>
      </c>
      <c r="E274" s="34" t="s">
        <v>35</v>
      </c>
      <c r="F274" s="33"/>
    </row>
    <row r="275" spans="1:6" ht="45" x14ac:dyDescent="0.25">
      <c r="A275" s="32" t="s">
        <v>382</v>
      </c>
      <c r="B275" s="16" t="s">
        <v>386</v>
      </c>
      <c r="C275" s="16" t="s">
        <v>387</v>
      </c>
      <c r="D275" s="33">
        <v>15271</v>
      </c>
      <c r="E275" s="34" t="s">
        <v>35</v>
      </c>
      <c r="F275" s="33"/>
    </row>
    <row r="276" spans="1:6" x14ac:dyDescent="0.25">
      <c r="A276" s="32" t="s">
        <v>382</v>
      </c>
      <c r="B276" s="16" t="s">
        <v>68</v>
      </c>
      <c r="C276" s="16" t="s">
        <v>388</v>
      </c>
      <c r="D276" s="33">
        <v>7908</v>
      </c>
      <c r="E276" s="34" t="s">
        <v>35</v>
      </c>
      <c r="F276" s="33">
        <v>7908</v>
      </c>
    </row>
    <row r="277" spans="1:6" x14ac:dyDescent="0.25">
      <c r="A277" s="32" t="s">
        <v>382</v>
      </c>
      <c r="B277" s="16" t="s">
        <v>68</v>
      </c>
      <c r="C277" s="16" t="s">
        <v>389</v>
      </c>
      <c r="D277" s="33">
        <v>8501</v>
      </c>
      <c r="E277" s="34" t="s">
        <v>35</v>
      </c>
      <c r="F277" s="33">
        <v>8501</v>
      </c>
    </row>
    <row r="278" spans="1:6" x14ac:dyDescent="0.25">
      <c r="A278" s="32" t="s">
        <v>382</v>
      </c>
      <c r="B278" s="16" t="s">
        <v>68</v>
      </c>
      <c r="C278" s="16" t="s">
        <v>390</v>
      </c>
      <c r="D278" s="33">
        <v>84057</v>
      </c>
      <c r="E278" s="34" t="s">
        <v>35</v>
      </c>
      <c r="F278" s="33"/>
    </row>
    <row r="279" spans="1:6" x14ac:dyDescent="0.25">
      <c r="A279" s="32" t="s">
        <v>382</v>
      </c>
      <c r="B279" s="16" t="s">
        <v>171</v>
      </c>
      <c r="C279" s="16" t="s">
        <v>391</v>
      </c>
      <c r="D279" s="33">
        <v>26426</v>
      </c>
      <c r="E279" s="34" t="s">
        <v>35</v>
      </c>
      <c r="F279" s="33"/>
    </row>
    <row r="280" spans="1:6" ht="30" x14ac:dyDescent="0.25">
      <c r="A280" s="32" t="s">
        <v>382</v>
      </c>
      <c r="B280" s="16" t="s">
        <v>134</v>
      </c>
      <c r="C280" s="16" t="s">
        <v>392</v>
      </c>
      <c r="D280" s="33">
        <v>15480</v>
      </c>
      <c r="E280" s="34" t="s">
        <v>35</v>
      </c>
      <c r="F280" s="33"/>
    </row>
    <row r="281" spans="1:6" ht="30" x14ac:dyDescent="0.25">
      <c r="A281" s="32" t="s">
        <v>382</v>
      </c>
      <c r="B281" s="16" t="s">
        <v>393</v>
      </c>
      <c r="C281" s="16" t="s">
        <v>394</v>
      </c>
      <c r="D281" s="33">
        <v>291739</v>
      </c>
      <c r="E281" s="34" t="s">
        <v>35</v>
      </c>
      <c r="F281" s="33"/>
    </row>
    <row r="282" spans="1:6" ht="45" x14ac:dyDescent="0.25">
      <c r="A282" s="32" t="s">
        <v>382</v>
      </c>
      <c r="B282" s="16" t="s">
        <v>395</v>
      </c>
      <c r="C282" s="16" t="s">
        <v>396</v>
      </c>
      <c r="D282" s="33">
        <v>323912</v>
      </c>
      <c r="E282" s="34" t="s">
        <v>35</v>
      </c>
      <c r="F282" s="33"/>
    </row>
    <row r="283" spans="1:6" ht="60" x14ac:dyDescent="0.25">
      <c r="A283" s="32" t="s">
        <v>382</v>
      </c>
      <c r="B283" s="16" t="s">
        <v>144</v>
      </c>
      <c r="C283" s="16" t="s">
        <v>397</v>
      </c>
      <c r="D283" s="33">
        <v>9294</v>
      </c>
      <c r="E283" s="34" t="s">
        <v>35</v>
      </c>
      <c r="F283" s="33">
        <v>9294</v>
      </c>
    </row>
    <row r="284" spans="1:6" x14ac:dyDescent="0.25">
      <c r="A284" s="32" t="s">
        <v>382</v>
      </c>
      <c r="B284" s="16" t="s">
        <v>21</v>
      </c>
      <c r="C284" s="16" t="s">
        <v>398</v>
      </c>
      <c r="D284" s="33">
        <v>64128</v>
      </c>
      <c r="E284" s="34" t="s">
        <v>35</v>
      </c>
      <c r="F284" s="33"/>
    </row>
    <row r="285" spans="1:6" x14ac:dyDescent="0.25">
      <c r="A285" s="32" t="s">
        <v>382</v>
      </c>
      <c r="B285" s="16" t="s">
        <v>21</v>
      </c>
      <c r="C285" s="16" t="s">
        <v>399</v>
      </c>
      <c r="D285" s="33">
        <v>5613</v>
      </c>
      <c r="E285" s="34" t="s">
        <v>35</v>
      </c>
      <c r="F285" s="33"/>
    </row>
    <row r="286" spans="1:6" ht="30" x14ac:dyDescent="0.25">
      <c r="A286" s="32" t="s">
        <v>382</v>
      </c>
      <c r="B286" s="16" t="s">
        <v>400</v>
      </c>
      <c r="C286" s="16" t="s">
        <v>401</v>
      </c>
      <c r="D286" s="33">
        <v>64762</v>
      </c>
      <c r="E286" s="34" t="s">
        <v>35</v>
      </c>
      <c r="F286" s="33"/>
    </row>
    <row r="287" spans="1:6" ht="30" x14ac:dyDescent="0.25">
      <c r="A287" s="32" t="s">
        <v>382</v>
      </c>
      <c r="B287" s="16" t="s">
        <v>400</v>
      </c>
      <c r="C287" s="16" t="s">
        <v>63</v>
      </c>
      <c r="D287" s="33">
        <v>30925</v>
      </c>
      <c r="E287" s="34" t="s">
        <v>35</v>
      </c>
      <c r="F287" s="33"/>
    </row>
    <row r="288" spans="1:6" ht="30" x14ac:dyDescent="0.25">
      <c r="A288" s="32" t="s">
        <v>382</v>
      </c>
      <c r="B288" s="16" t="s">
        <v>404</v>
      </c>
      <c r="C288" s="16" t="s">
        <v>405</v>
      </c>
      <c r="D288" s="33">
        <v>265795</v>
      </c>
      <c r="E288" s="34" t="s">
        <v>35</v>
      </c>
      <c r="F288" s="33"/>
    </row>
    <row r="289" spans="1:6" ht="30" x14ac:dyDescent="0.25">
      <c r="A289" s="32" t="s">
        <v>382</v>
      </c>
      <c r="B289" s="16" t="s">
        <v>404</v>
      </c>
      <c r="C289" s="16" t="s">
        <v>406</v>
      </c>
      <c r="D289" s="33">
        <v>95779</v>
      </c>
      <c r="E289" s="34" t="s">
        <v>35</v>
      </c>
      <c r="F289" s="33"/>
    </row>
    <row r="290" spans="1:6" ht="30" x14ac:dyDescent="0.25">
      <c r="A290" s="32" t="s">
        <v>382</v>
      </c>
      <c r="B290" s="16" t="s">
        <v>404</v>
      </c>
      <c r="C290" s="16" t="s">
        <v>407</v>
      </c>
      <c r="D290" s="33">
        <v>467807</v>
      </c>
      <c r="E290" s="34" t="s">
        <v>35</v>
      </c>
      <c r="F290" s="33"/>
    </row>
    <row r="291" spans="1:6" ht="30" x14ac:dyDescent="0.25">
      <c r="A291" s="32" t="s">
        <v>169</v>
      </c>
      <c r="B291" s="16" t="s">
        <v>404</v>
      </c>
      <c r="C291" s="32" t="s">
        <v>415</v>
      </c>
      <c r="D291" s="33">
        <v>168000</v>
      </c>
      <c r="E291" s="34" t="s">
        <v>35</v>
      </c>
      <c r="F291" s="33"/>
    </row>
    <row r="292" spans="1:6" x14ac:dyDescent="0.25">
      <c r="A292" s="32" t="s">
        <v>169</v>
      </c>
      <c r="B292" s="16" t="s">
        <v>90</v>
      </c>
      <c r="C292" s="16" t="s">
        <v>390</v>
      </c>
      <c r="D292" s="33">
        <v>31322</v>
      </c>
      <c r="E292" s="34" t="s">
        <v>35</v>
      </c>
      <c r="F292" s="33"/>
    </row>
    <row r="293" spans="1:6" ht="30" x14ac:dyDescent="0.25">
      <c r="A293" s="32" t="s">
        <v>169</v>
      </c>
      <c r="B293" s="16" t="s">
        <v>430</v>
      </c>
      <c r="C293" s="16" t="s">
        <v>431</v>
      </c>
      <c r="D293" s="33">
        <v>3500</v>
      </c>
      <c r="E293" s="34" t="s">
        <v>35</v>
      </c>
      <c r="F293" s="33">
        <v>3500</v>
      </c>
    </row>
    <row r="294" spans="1:6" ht="30" x14ac:dyDescent="0.25">
      <c r="A294" s="32" t="s">
        <v>169</v>
      </c>
      <c r="B294" s="32" t="s">
        <v>49</v>
      </c>
      <c r="C294" s="32" t="s">
        <v>432</v>
      </c>
      <c r="D294" s="33">
        <v>15400</v>
      </c>
      <c r="E294" s="34" t="s">
        <v>35</v>
      </c>
      <c r="F294" s="33"/>
    </row>
    <row r="295" spans="1:6" ht="60" x14ac:dyDescent="0.25">
      <c r="A295" s="32" t="s">
        <v>169</v>
      </c>
      <c r="B295" s="32" t="s">
        <v>460</v>
      </c>
      <c r="C295" s="32" t="s">
        <v>461</v>
      </c>
      <c r="D295" s="33">
        <v>370000</v>
      </c>
      <c r="E295" s="34" t="s">
        <v>35</v>
      </c>
      <c r="F295" s="33"/>
    </row>
    <row r="296" spans="1:6" x14ac:dyDescent="0.25">
      <c r="A296" s="35" t="s">
        <v>170</v>
      </c>
      <c r="B296" s="29"/>
      <c r="C296" s="29"/>
      <c r="D296" s="36">
        <f>SUM(D270:D295)</f>
        <v>2877420.44</v>
      </c>
      <c r="E296" s="30"/>
      <c r="F296" s="36">
        <f>SUM(F270:F295)</f>
        <v>34316</v>
      </c>
    </row>
    <row r="297" spans="1:6" x14ac:dyDescent="0.25">
      <c r="A297" s="14" t="s">
        <v>239</v>
      </c>
      <c r="B297" s="22"/>
      <c r="C297" s="22"/>
      <c r="D297" s="15"/>
      <c r="E297" s="23"/>
      <c r="F297" s="15"/>
    </row>
    <row r="298" spans="1:6" ht="30" x14ac:dyDescent="0.25">
      <c r="A298" s="32" t="s">
        <v>4</v>
      </c>
      <c r="B298" s="32" t="s">
        <v>408</v>
      </c>
      <c r="C298" s="32" t="s">
        <v>420</v>
      </c>
      <c r="D298" s="33">
        <v>24700</v>
      </c>
      <c r="E298" s="34" t="s">
        <v>35</v>
      </c>
      <c r="F298" s="33"/>
    </row>
    <row r="299" spans="1:6" ht="30" x14ac:dyDescent="0.25">
      <c r="A299" s="32" t="s">
        <v>4</v>
      </c>
      <c r="B299" s="32" t="s">
        <v>409</v>
      </c>
      <c r="C299" s="32" t="s">
        <v>421</v>
      </c>
      <c r="D299" s="33">
        <v>8263</v>
      </c>
      <c r="E299" s="34" t="s">
        <v>35</v>
      </c>
      <c r="F299" s="33"/>
    </row>
    <row r="300" spans="1:6" x14ac:dyDescent="0.25">
      <c r="A300" s="32" t="s">
        <v>4</v>
      </c>
      <c r="B300" s="16" t="s">
        <v>28</v>
      </c>
      <c r="C300" s="7" t="s">
        <v>422</v>
      </c>
      <c r="D300" s="33">
        <v>7200</v>
      </c>
      <c r="E300" s="34" t="s">
        <v>35</v>
      </c>
      <c r="F300" s="33"/>
    </row>
    <row r="301" spans="1:6" x14ac:dyDescent="0.25">
      <c r="A301" s="32" t="s">
        <v>4</v>
      </c>
      <c r="B301" s="16" t="s">
        <v>28</v>
      </c>
      <c r="C301" s="7" t="s">
        <v>423</v>
      </c>
      <c r="D301" s="33">
        <v>500</v>
      </c>
      <c r="E301" s="34" t="s">
        <v>35</v>
      </c>
      <c r="F301" s="33"/>
    </row>
    <row r="302" spans="1:6" x14ac:dyDescent="0.25">
      <c r="A302" s="35" t="s">
        <v>240</v>
      </c>
      <c r="B302" s="29"/>
      <c r="C302" s="29"/>
      <c r="D302" s="36">
        <f>SUM(D298:D301)</f>
        <v>40663</v>
      </c>
      <c r="E302" s="30"/>
      <c r="F302" s="36">
        <f>SUM(F298:F301)</f>
        <v>0</v>
      </c>
    </row>
    <row r="303" spans="1:6" x14ac:dyDescent="0.25">
      <c r="A303" s="14" t="s">
        <v>447</v>
      </c>
      <c r="B303" s="22"/>
      <c r="C303" s="22"/>
      <c r="D303" s="15"/>
      <c r="E303" s="23"/>
      <c r="F303" s="15"/>
    </row>
    <row r="304" spans="1:6" x14ac:dyDescent="0.25">
      <c r="A304" s="52" t="s">
        <v>448</v>
      </c>
      <c r="B304" s="16" t="s">
        <v>441</v>
      </c>
      <c r="C304" s="16" t="s">
        <v>442</v>
      </c>
      <c r="D304" s="17">
        <v>386</v>
      </c>
      <c r="E304" s="18" t="s">
        <v>443</v>
      </c>
      <c r="F304" s="17"/>
    </row>
    <row r="305" spans="1:6" ht="30" x14ac:dyDescent="0.25">
      <c r="A305" s="52" t="s">
        <v>448</v>
      </c>
      <c r="B305" s="16" t="s">
        <v>444</v>
      </c>
      <c r="C305" s="16" t="s">
        <v>445</v>
      </c>
      <c r="D305" s="17">
        <v>6000</v>
      </c>
      <c r="E305" s="18" t="s">
        <v>446</v>
      </c>
      <c r="F305" s="17"/>
    </row>
    <row r="306" spans="1:6" ht="30" x14ac:dyDescent="0.25">
      <c r="A306" s="52" t="s">
        <v>448</v>
      </c>
      <c r="B306" s="16" t="s">
        <v>454</v>
      </c>
      <c r="C306" s="16" t="s">
        <v>455</v>
      </c>
      <c r="D306" s="17">
        <v>6275</v>
      </c>
      <c r="E306" s="18" t="s">
        <v>456</v>
      </c>
      <c r="F306" s="17"/>
    </row>
    <row r="307" spans="1:6" ht="30" x14ac:dyDescent="0.25">
      <c r="A307" s="52" t="s">
        <v>448</v>
      </c>
      <c r="B307" s="16" t="s">
        <v>457</v>
      </c>
      <c r="C307" s="16" t="s">
        <v>458</v>
      </c>
      <c r="D307" s="17">
        <v>995</v>
      </c>
      <c r="E307" s="18" t="s">
        <v>459</v>
      </c>
      <c r="F307" s="17"/>
    </row>
    <row r="308" spans="1:6" x14ac:dyDescent="0.25">
      <c r="A308" s="35" t="s">
        <v>451</v>
      </c>
      <c r="B308" s="29"/>
      <c r="C308" s="29"/>
      <c r="D308" s="36">
        <f>SUM(D304:D307)</f>
        <v>13656</v>
      </c>
      <c r="E308" s="36"/>
      <c r="F308" s="36">
        <f t="shared" ref="F308" si="0">SUM(F304:F307)</f>
        <v>0</v>
      </c>
    </row>
    <row r="309" spans="1:6" x14ac:dyDescent="0.25">
      <c r="A309" s="51"/>
      <c r="B309" s="16"/>
      <c r="C309" s="16"/>
      <c r="D309" s="17"/>
      <c r="E309" s="18"/>
      <c r="F309" s="17"/>
    </row>
    <row r="310" spans="1:6" x14ac:dyDescent="0.25">
      <c r="A310" s="22"/>
      <c r="B310" s="22"/>
      <c r="C310" s="22"/>
      <c r="D310" s="15"/>
      <c r="E310" s="23"/>
      <c r="F310" s="15"/>
    </row>
    <row r="311" spans="1:6" s="6" customFormat="1" ht="15" customHeight="1" x14ac:dyDescent="0.25">
      <c r="A311" s="43" t="s">
        <v>235</v>
      </c>
      <c r="B311" s="43"/>
      <c r="C311" s="43"/>
      <c r="D311" s="44">
        <f>D12+D35+D54+D74+D91+D107+D134+D148+D159+D192+D268+D296+D302+D308</f>
        <v>14018201.07</v>
      </c>
      <c r="E311" s="44"/>
      <c r="F311" s="44">
        <f>F12+F35+F54+F74+F91+F107+F134+F148+F159+F192+F268+F296+F302+F308</f>
        <v>249313.59</v>
      </c>
    </row>
    <row r="313" spans="1:6" x14ac:dyDescent="0.25">
      <c r="A313" s="1" t="s">
        <v>13</v>
      </c>
    </row>
  </sheetData>
  <mergeCells count="1">
    <mergeCell ref="B1:D1"/>
  </mergeCells>
  <phoneticPr fontId="5" type="noConversion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E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Blad1</vt:lpstr>
      <vt:lpstr>Blad3</vt:lpstr>
      <vt:lpstr>Blad1!Afdrukbereik</vt:lpstr>
      <vt:lpstr>Blad1!Afdruktitels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p.vandermark</dc:creator>
  <cp:lastModifiedBy>Cindy Akkermans</cp:lastModifiedBy>
  <cp:lastPrinted>2022-05-11T08:54:40Z</cp:lastPrinted>
  <dcterms:created xsi:type="dcterms:W3CDTF">2015-05-19T08:40:36Z</dcterms:created>
  <dcterms:modified xsi:type="dcterms:W3CDTF">2022-12-21T12:53:53Z</dcterms:modified>
</cp:coreProperties>
</file>