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ns_Samenleving\Strategie_Beleid\Beleid\Subsidie\Team Subsidies\8. SUBSIDIEREGISTERS\Subsidieregister 2023\"/>
    </mc:Choice>
  </mc:AlternateContent>
  <xr:revisionPtr revIDLastSave="0" documentId="13_ncr:1_{7E23CD21-222A-4893-A0EC-5346957F5748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Blad1" sheetId="1" r:id="rId1"/>
    <sheet name="Blad3" sheetId="3" r:id="rId2"/>
  </sheets>
  <definedNames>
    <definedName name="_xlnm.Print_Area" localSheetId="0">Blad1!$A$1:$F$108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9" i="1" l="1"/>
  <c r="D79" i="1"/>
  <c r="F85" i="1"/>
  <c r="D85" i="1"/>
  <c r="F103" i="1"/>
  <c r="D103" i="1"/>
  <c r="F89" i="1"/>
  <c r="D89" i="1"/>
  <c r="F20" i="1"/>
  <c r="D20" i="1"/>
  <c r="F16" i="1"/>
  <c r="D16" i="1"/>
  <c r="D21" i="1" s="1"/>
  <c r="F21" i="1" l="1"/>
  <c r="F44" i="1"/>
  <c r="F11" i="1"/>
  <c r="D11" i="1"/>
  <c r="D52" i="1" l="1"/>
  <c r="D44" i="1" l="1"/>
  <c r="F31" i="1"/>
  <c r="F52" i="1" l="1"/>
  <c r="D31" i="1" l="1"/>
  <c r="F7" i="1" l="1"/>
  <c r="F12" i="1" s="1"/>
  <c r="D38" i="1"/>
  <c r="D7" i="1"/>
  <c r="D12" i="1" s="1"/>
  <c r="D105" i="1" s="1"/>
  <c r="F38" i="1" l="1"/>
  <c r="F105" i="1" s="1"/>
</calcChain>
</file>

<file path=xl/sharedStrings.xml><?xml version="1.0" encoding="utf-8"?>
<sst xmlns="http://schemas.openxmlformats.org/spreadsheetml/2006/main" count="294" uniqueCount="144">
  <si>
    <t>wettelijk kader</t>
  </si>
  <si>
    <t>subsidieaanvrager</t>
  </si>
  <si>
    <t>omschrijving activiteit</t>
  </si>
  <si>
    <t>Begrotingspostsubsidie</t>
  </si>
  <si>
    <t>Incidentele subsidie</t>
  </si>
  <si>
    <t>SUBTOTAAL</t>
  </si>
  <si>
    <t>TOTAAL K&amp;C</t>
  </si>
  <si>
    <t>TOTAAL PSS</t>
  </si>
  <si>
    <t>TOTAAL SPORT</t>
  </si>
  <si>
    <t>TOTAAL WWZ</t>
  </si>
  <si>
    <t>TOTAAL  JEUGD</t>
  </si>
  <si>
    <t>TOTAAL</t>
  </si>
  <si>
    <t>* De subsidie wordt vastgesteld na afloop van de subsidieperiode.</t>
  </si>
  <si>
    <t>Sr Jeugd, artikel 2b</t>
  </si>
  <si>
    <t>Sr Jeugd</t>
  </si>
  <si>
    <t>Sr K&amp;C</t>
  </si>
  <si>
    <t>Sr PSS</t>
  </si>
  <si>
    <t>Sr Sport</t>
  </si>
  <si>
    <t>Sr WWZ</t>
  </si>
  <si>
    <t>Peuteropvang</t>
  </si>
  <si>
    <t>Peuteropvang en VE</t>
  </si>
  <si>
    <t>GGD Hollands Noorden</t>
  </si>
  <si>
    <t>Sr Jeugd, artikel 2a</t>
  </si>
  <si>
    <t>Sr K&amp;C, art 2</t>
  </si>
  <si>
    <t>Sr PSS, art 2</t>
  </si>
  <si>
    <t>Sr Sport, art 2</t>
  </si>
  <si>
    <t>Sr WWZ, art 2</t>
  </si>
  <si>
    <t>Sr PVE, art 3 lid 1</t>
  </si>
  <si>
    <t>Sr PVE, art 3 lid 2-4</t>
  </si>
  <si>
    <t>TOTAAL  PVE</t>
  </si>
  <si>
    <t>TOTAAL INCIDENTEEL</t>
  </si>
  <si>
    <t>TOTAAL BEGROTINGSPOST</t>
  </si>
  <si>
    <t>2020-2023</t>
  </si>
  <si>
    <t>subsidieregister 2023</t>
  </si>
  <si>
    <t>Totaal subsidie 2023</t>
  </si>
  <si>
    <t>Sr Evenementen</t>
  </si>
  <si>
    <t>TOTAAL Evenementen</t>
  </si>
  <si>
    <t xml:space="preserve">Activiteitensubsidie Langedijk </t>
  </si>
  <si>
    <t>Activiteitensubsidie</t>
  </si>
  <si>
    <t>TOTAAL Activiteitensubsidie</t>
  </si>
  <si>
    <t>voetbalvereniging KSV</t>
  </si>
  <si>
    <t>2023</t>
  </si>
  <si>
    <t>het bevorderen van sport en bewegen</t>
  </si>
  <si>
    <t>Aanvullende diensten JGZ, toeleiding VVE en M@zl</t>
  </si>
  <si>
    <t>VoorZorg trajecten gestart in 2021-2022 (verlening 2023)</t>
  </si>
  <si>
    <t>VoorZorg-traject</t>
  </si>
  <si>
    <t>Vervoersvereniging Heerhugowaard</t>
  </si>
  <si>
    <t>Hugohopper</t>
  </si>
  <si>
    <t>Stichting Doesgoed</t>
  </si>
  <si>
    <t>Maatschappelijk Betrokken Ondernemen</t>
  </si>
  <si>
    <t>Stichting Den Huygen Dijck</t>
  </si>
  <si>
    <t>Poldermuseum</t>
  </si>
  <si>
    <t>stichting Muziekkring Heerhugowaard</t>
  </si>
  <si>
    <t>het organiseren van klassieke muziekconcerten</t>
  </si>
  <si>
    <t>sv WMC (G-teams)</t>
  </si>
  <si>
    <t>hv Tornado</t>
  </si>
  <si>
    <t>stichting Featherhair creations</t>
  </si>
  <si>
    <t>Het repeteren, ontwikkelen, produceren en uitvoeren van een musical</t>
  </si>
  <si>
    <t>Vita Accordeonistica '83</t>
  </si>
  <si>
    <t>Het bevorderen van de amateurkunst door het wekelijks samen repeteren met als doel het geven van concerten</t>
  </si>
  <si>
    <t>verleningsperiode *</t>
  </si>
  <si>
    <t>vaststelling</t>
  </si>
  <si>
    <t xml:space="preserve">bedrag </t>
  </si>
  <si>
    <t>verlening</t>
  </si>
  <si>
    <t xml:space="preserve">bedrag  </t>
  </si>
  <si>
    <t>Heerhugowaards Gemengd Koor</t>
  </si>
  <si>
    <t>wekelijkse repetitieavonden en een jaarlijks optreden</t>
  </si>
  <si>
    <t>het organiseren van exposities door amateurkunstenaars en professionele kunstenaars.</t>
  </si>
  <si>
    <t>Heerhugowaardse amateur kunstenaars '79</t>
  </si>
  <si>
    <t>theaterschool kids with attitude</t>
  </si>
  <si>
    <t>het aanbieden van een educatief aanbod van theaterkunst, specifiek voor de jeugd en uitvoeringen door een amateurkunstvereniging.</t>
  </si>
  <si>
    <t>Stichting Jongerencentrum Kompleks</t>
  </si>
  <si>
    <t>Popmania</t>
  </si>
  <si>
    <t>Stichting Intocht Sint Nicolaas Heerhugowaard</t>
  </si>
  <si>
    <t>Humanitas Noord Kennemerland</t>
  </si>
  <si>
    <t>Stichting Cool Kunst en Cultuur</t>
  </si>
  <si>
    <t>Kunsteducatie, podiumkunsten, popbeleid, CMK, programma amateurs, combinatiefunctionarissen</t>
  </si>
  <si>
    <t>Artikel 1 Bureau Discriminatiezaken</t>
  </si>
  <si>
    <t>Anti-discriminatievoorziening</t>
  </si>
  <si>
    <t>Stichting Bibliotheek Kennemerwaard</t>
  </si>
  <si>
    <t>Stichting Mixtream</t>
  </si>
  <si>
    <t>Mixtream Festival</t>
  </si>
  <si>
    <t>Stichting 4 en 5 mei Heerhugowaard</t>
  </si>
  <si>
    <t>Herdenkingen 4 mei 2023</t>
  </si>
  <si>
    <t>Stichting MEE &amp; de Wering</t>
  </si>
  <si>
    <t>Werkwinkel en Onderzoek-Diagnostiek volwassenen</t>
  </si>
  <si>
    <t>Stichting Media Platform Alkmaar</t>
  </si>
  <si>
    <t>Stichting Promotie Dijk en Waard</t>
  </si>
  <si>
    <t>Promotie Dijk en Waard</t>
  </si>
  <si>
    <t>Popweekend Dijk en Waard</t>
  </si>
  <si>
    <t>St. Popweekend Heerhugowaard</t>
  </si>
  <si>
    <t>chr.muziekvereniging Advendo</t>
  </si>
  <si>
    <t>Het verzorgen van optredens, concerten en activiteiten</t>
  </si>
  <si>
    <t>muziekvereniging Kadans</t>
  </si>
  <si>
    <t>diverse activiteiten</t>
  </si>
  <si>
    <t>toneelgroep Metamorfose</t>
  </si>
  <si>
    <t>repeteren en uitvoeren van een toneelstuk</t>
  </si>
  <si>
    <t>slagwerkgroep Harmonie Excelsior</t>
  </si>
  <si>
    <t>diverse muzikale optredens en activiteiten</t>
  </si>
  <si>
    <t>Hello Harmonie Excelsior Leerlingen opleidingen</t>
  </si>
  <si>
    <t>Harmonie Excelsior Grote Orkest</t>
  </si>
  <si>
    <t>RCO De Hoofdzaak</t>
  </si>
  <si>
    <t>Cliëntondersteuning, crisiskaarten, hersteltrainingen, zelfhulpgroepen, voorlichting, belangenbehartiging</t>
  </si>
  <si>
    <t>Stichting Rechtswinkel Noord Holland Noord</t>
  </si>
  <si>
    <t>Gratis juridisch advies aan minder draagkrachtige inwoners</t>
  </si>
  <si>
    <t>Stichting GGZ Noord Holland Noord</t>
  </si>
  <si>
    <t>Collectieve preventie, Algemene Voorziening Inloop en Dagbesteding</t>
  </si>
  <si>
    <t>Stichting Alzheimer Noord Kennemerland</t>
  </si>
  <si>
    <t>Alzheimercafé, Wereld Alzheimer Dag, JOIN, voorlichting, Samen Dementie Vriendelijk</t>
  </si>
  <si>
    <t>Alzheimercafé, Wereld Alzheimer Dag</t>
  </si>
  <si>
    <t>Stichting Slachtofferhulp Nederland</t>
  </si>
  <si>
    <t>Gratis juridische, praktische en psychosociale hulp aan slachtoffers van misdrijven, verkeersongelukken, calamiteiten of achterblijvers bij langdurige vermissing</t>
  </si>
  <si>
    <t>Collectieve preventie, Algemene Voorziening Inloop en Dagbesteding, KOPP/KVO</t>
  </si>
  <si>
    <t>Stichting Dijk en Waard Voor Elkaar</t>
  </si>
  <si>
    <t>Klusprojecten en sociale projecten</t>
  </si>
  <si>
    <t>Intocht Sint Nicolaas</t>
  </si>
  <si>
    <t>Home-Start, Schoolwijs, Spel aan Huis/Spelinloop, Thuisadministratie</t>
  </si>
  <si>
    <t>Bibliotheekwerk, Boekstart, Boekstartcoach, Veilig Puberen, Je Brein de Baas, Level UP</t>
  </si>
  <si>
    <t>Publieke mediadiensten</t>
  </si>
  <si>
    <t>Stichting Vier Het Leven</t>
  </si>
  <si>
    <t>Kwetsbare ouderen begeleiden naar sociaal culturele activiteiten</t>
  </si>
  <si>
    <t>Stichting Voedselbank Langedijk</t>
  </si>
  <si>
    <t>Financieel herstel</t>
  </si>
  <si>
    <t>Sociaal herstel</t>
  </si>
  <si>
    <t>Voedselbank Pijler Vangnet</t>
  </si>
  <si>
    <t>Parnassia Groep</t>
  </si>
  <si>
    <t>Algemene Voorziening Inloop en Dagbesteding</t>
  </si>
  <si>
    <t>2021-2023</t>
  </si>
  <si>
    <t>Stichting TAS Heerhugowaard</t>
  </si>
  <si>
    <t>Vakantieactiviteiten/Kindervakantiespelen, speciale dagen (Buitenspeeldag, Burendag, NL Doet, Pannenkoeken dag, Projecten), huttenbouwweek, tienerkamp, disco-muziekavonden en Mixtream4Kids, Kom en Doe dagen</t>
  </si>
  <si>
    <t>Popschool Your Song</t>
  </si>
  <si>
    <t>Naschools muziekonderwijs</t>
  </si>
  <si>
    <t>Stichting Zeekkadetkorps Heerhugowaard</t>
  </si>
  <si>
    <t>Scoutingvereniging Sint Theresia en Sint Joris De Noord</t>
  </si>
  <si>
    <t>Scoutingactiviteiten</t>
  </si>
  <si>
    <t>Wekelijkse korpsmiddag met opleiding en vormingsactiviteiten, deelname aan activiteiten</t>
  </si>
  <si>
    <t>Stichting Artotheek Heerhugowaard - Kunstkerk</t>
  </si>
  <si>
    <t>Kunst- en Atelierroute, exposities</t>
  </si>
  <si>
    <t>Jongeren educatie, exposities met evenement</t>
  </si>
  <si>
    <t>Stichting Playing for Success Alkmaar</t>
  </si>
  <si>
    <t>Naschools programma ter voorkoming van onderwijsachterstanden</t>
  </si>
  <si>
    <t>versie 29-12-2022</t>
  </si>
  <si>
    <t>Stichting Allente Onderwijs</t>
  </si>
  <si>
    <t>Brede schoolbeleid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</si>
</sst>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Comic Sans MS"/>
      <family val="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3" fillId="5" borderId="4" applyNumberFormat="0" applyFont="0" applyFill="0" applyAlignment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49" fontId="0" fillId="0" borderId="1" xfId="0" applyNumberFormat="1" applyBorder="1" applyAlignment="1">
      <alignment horizontal="right" vertical="top"/>
    </xf>
    <xf numFmtId="49" fontId="0" fillId="2" borderId="1" xfId="0" applyNumberFormat="1" applyFill="1" applyBorder="1" applyAlignment="1">
      <alignment horizontal="right" vertical="top"/>
    </xf>
    <xf numFmtId="49" fontId="2" fillId="0" borderId="1" xfId="0" applyNumberFormat="1" applyFont="1" applyBorder="1" applyAlignment="1">
      <alignment horizontal="right" vertical="top"/>
    </xf>
    <xf numFmtId="0" fontId="0" fillId="4" borderId="1" xfId="0" applyFill="1" applyBorder="1" applyAlignment="1">
      <alignment vertical="top"/>
    </xf>
    <xf numFmtId="49" fontId="0" fillId="4" borderId="1" xfId="0" applyNumberFormat="1" applyFill="1" applyBorder="1" applyAlignment="1">
      <alignment horizontal="right" vertical="top"/>
    </xf>
    <xf numFmtId="44" fontId="0" fillId="0" borderId="1" xfId="0" applyNumberFormat="1" applyBorder="1" applyAlignment="1">
      <alignment vertical="top"/>
    </xf>
    <xf numFmtId="44" fontId="0" fillId="2" borderId="1" xfId="0" applyNumberFormat="1" applyFill="1" applyBorder="1" applyAlignment="1">
      <alignment vertical="top"/>
    </xf>
    <xf numFmtId="44" fontId="0" fillId="4" borderId="1" xfId="0" applyNumberFormat="1" applyFill="1" applyBorder="1" applyAlignment="1">
      <alignment vertical="top"/>
    </xf>
    <xf numFmtId="0" fontId="0" fillId="0" borderId="0" xfId="0" applyAlignment="1">
      <alignment vertical="top"/>
    </xf>
    <xf numFmtId="44" fontId="0" fillId="0" borderId="0" xfId="0" applyNumberFormat="1" applyAlignment="1">
      <alignment vertical="top"/>
    </xf>
    <xf numFmtId="49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44" fontId="1" fillId="3" borderId="1" xfId="0" applyNumberFormat="1" applyFont="1" applyFill="1" applyBorder="1" applyAlignment="1">
      <alignment vertical="top"/>
    </xf>
    <xf numFmtId="49" fontId="0" fillId="3" borderId="1" xfId="0" applyNumberFormat="1" applyFill="1" applyBorder="1" applyAlignment="1">
      <alignment horizontal="right" vertical="top"/>
    </xf>
    <xf numFmtId="14" fontId="0" fillId="6" borderId="3" xfId="0" applyNumberFormat="1" applyFill="1" applyBorder="1" applyAlignment="1">
      <alignment vertical="top"/>
    </xf>
    <xf numFmtId="49" fontId="0" fillId="0" borderId="3" xfId="0" applyNumberFormat="1" applyBorder="1" applyAlignment="1">
      <alignment horizontal="right" vertical="top"/>
    </xf>
    <xf numFmtId="44" fontId="0" fillId="0" borderId="3" xfId="0" applyNumberFormat="1" applyBorder="1" applyAlignment="1">
      <alignment vertical="top"/>
    </xf>
    <xf numFmtId="0" fontId="1" fillId="2" borderId="1" xfId="0" applyFont="1" applyFill="1" applyBorder="1" applyAlignment="1">
      <alignment vertical="top"/>
    </xf>
    <xf numFmtId="44" fontId="1" fillId="2" borderId="1" xfId="0" applyNumberFormat="1" applyFont="1" applyFill="1" applyBorder="1" applyAlignment="1">
      <alignment vertical="top"/>
    </xf>
    <xf numFmtId="49" fontId="1" fillId="2" borderId="1" xfId="0" applyNumberFormat="1" applyFont="1" applyFill="1" applyBorder="1" applyAlignment="1">
      <alignment horizontal="right" vertical="top"/>
    </xf>
    <xf numFmtId="3" fontId="0" fillId="0" borderId="0" xfId="0" applyNumberFormat="1" applyAlignment="1">
      <alignment vertical="top"/>
    </xf>
    <xf numFmtId="0" fontId="1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44" fontId="1" fillId="3" borderId="1" xfId="0" quotePrefix="1" applyNumberFormat="1" applyFont="1" applyFill="1" applyBorder="1" applyAlignment="1">
      <alignment vertical="top"/>
    </xf>
    <xf numFmtId="49" fontId="1" fillId="3" borderId="1" xfId="0" applyNumberFormat="1" applyFont="1" applyFill="1" applyBorder="1" applyAlignment="1">
      <alignment horizontal="right" vertical="top"/>
    </xf>
    <xf numFmtId="0" fontId="0" fillId="4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4" fontId="0" fillId="3" borderId="1" xfId="0" applyNumberFormat="1" applyFill="1" applyBorder="1" applyAlignment="1">
      <alignment vertical="top"/>
    </xf>
    <xf numFmtId="3" fontId="0" fillId="3" borderId="1" xfId="0" applyNumberForma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44" fontId="1" fillId="2" borderId="2" xfId="0" applyNumberFormat="1" applyFont="1" applyFill="1" applyBorder="1" applyAlignment="1">
      <alignment vertical="top"/>
    </xf>
    <xf numFmtId="3" fontId="0" fillId="2" borderId="2" xfId="0" applyNumberFormat="1" applyFill="1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horizontal="left" vertical="top"/>
    </xf>
    <xf numFmtId="0" fontId="0" fillId="0" borderId="5" xfId="0" applyBorder="1" applyAlignment="1">
      <alignment vertical="top" wrapText="1"/>
    </xf>
    <xf numFmtId="0" fontId="0" fillId="0" borderId="0" xfId="0" applyAlignment="1">
      <alignment wrapText="1"/>
    </xf>
    <xf numFmtId="44" fontId="1" fillId="2" borderId="1" xfId="0" applyNumberFormat="1" applyFont="1" applyFill="1" applyBorder="1" applyAlignment="1">
      <alignment vertical="top" wrapText="1"/>
    </xf>
    <xf numFmtId="0" fontId="0" fillId="0" borderId="3" xfId="0" applyBorder="1" applyAlignment="1">
      <alignment horizontal="center" vertical="top"/>
    </xf>
  </cellXfs>
  <cellStyles count="5">
    <cellStyle name="Komma 2" xfId="3" xr:uid="{83D4AA37-140C-4ABF-A2AC-A562E5BD9667}"/>
    <cellStyle name="rand" xfId="1" xr:uid="{00000000-0005-0000-0000-000000000000}"/>
    <cellStyle name="Standaard" xfId="0" builtinId="0"/>
    <cellStyle name="Valuta 2" xfId="4" xr:uid="{277586DC-4BC5-4953-AB3D-1E6CC2BA9EAD}"/>
    <cellStyle name="Valuta 3" xfId="2" xr:uid="{B04CAB52-BA99-416A-9B1D-E85C5ABA0AA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2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7.28515625" style="13" customWidth="1"/>
    <col min="2" max="2" width="42.85546875" style="13" bestFit="1" customWidth="1"/>
    <col min="3" max="3" width="51" style="13" customWidth="1"/>
    <col min="4" max="4" width="14" style="14" bestFit="1" customWidth="1"/>
    <col min="5" max="5" width="19.140625" style="15" customWidth="1"/>
    <col min="6" max="6" width="16.5703125" style="14" customWidth="1"/>
    <col min="7" max="7" width="10.42578125" style="13" bestFit="1" customWidth="1"/>
    <col min="8" max="16384" width="9.140625" style="13"/>
  </cols>
  <sheetData>
    <row r="1" spans="1:8" x14ac:dyDescent="0.25">
      <c r="A1" s="19" t="s">
        <v>141</v>
      </c>
      <c r="B1" s="47" t="s">
        <v>33</v>
      </c>
      <c r="C1" s="47"/>
      <c r="D1" s="47"/>
      <c r="E1" s="20"/>
      <c r="F1" s="21"/>
    </row>
    <row r="2" spans="1:8" ht="15" customHeight="1" x14ac:dyDescent="0.25">
      <c r="A2" s="22" t="s">
        <v>0</v>
      </c>
      <c r="B2" s="22" t="s">
        <v>1</v>
      </c>
      <c r="C2" s="22" t="s">
        <v>2</v>
      </c>
      <c r="D2" s="46" t="s">
        <v>62</v>
      </c>
      <c r="E2" s="24" t="s">
        <v>60</v>
      </c>
      <c r="F2" s="23" t="s">
        <v>64</v>
      </c>
    </row>
    <row r="3" spans="1:8" ht="15" customHeight="1" x14ac:dyDescent="0.25">
      <c r="A3" s="22"/>
      <c r="B3" s="22"/>
      <c r="C3" s="22"/>
      <c r="D3" s="23" t="s">
        <v>63</v>
      </c>
      <c r="E3" s="24"/>
      <c r="F3" s="23" t="s">
        <v>61</v>
      </c>
    </row>
    <row r="4" spans="1:8" x14ac:dyDescent="0.25">
      <c r="A4" s="22" t="s">
        <v>22</v>
      </c>
      <c r="B4" s="22"/>
      <c r="C4" s="22"/>
      <c r="D4" s="23"/>
      <c r="E4" s="24"/>
      <c r="F4" s="11"/>
    </row>
    <row r="5" spans="1:8" ht="30" x14ac:dyDescent="0.25">
      <c r="A5" s="1" t="s">
        <v>14</v>
      </c>
      <c r="B5" s="1" t="s">
        <v>132</v>
      </c>
      <c r="C5" s="3" t="s">
        <v>135</v>
      </c>
      <c r="D5" s="10">
        <v>4050</v>
      </c>
      <c r="E5" s="5" t="s">
        <v>41</v>
      </c>
      <c r="F5" s="10">
        <v>4050</v>
      </c>
    </row>
    <row r="6" spans="1:8" ht="30" x14ac:dyDescent="0.25">
      <c r="A6" s="1" t="s">
        <v>14</v>
      </c>
      <c r="B6" s="3" t="s">
        <v>133</v>
      </c>
      <c r="C6" s="3" t="s">
        <v>134</v>
      </c>
      <c r="D6" s="10">
        <v>3500</v>
      </c>
      <c r="E6" s="5" t="s">
        <v>41</v>
      </c>
      <c r="F6" s="10">
        <v>3500</v>
      </c>
      <c r="H6" s="25"/>
    </row>
    <row r="7" spans="1:8" x14ac:dyDescent="0.25">
      <c r="A7" s="26" t="s">
        <v>5</v>
      </c>
      <c r="B7" s="26"/>
      <c r="C7" s="27"/>
      <c r="D7" s="12">
        <f>SUM(D5:D6)</f>
        <v>7550</v>
      </c>
      <c r="E7" s="9"/>
      <c r="F7" s="12">
        <f>SUM(F5:F6)</f>
        <v>7550</v>
      </c>
    </row>
    <row r="8" spans="1:8" ht="16.5" customHeight="1" x14ac:dyDescent="0.25">
      <c r="A8" s="28" t="s">
        <v>13</v>
      </c>
      <c r="B8" s="4"/>
      <c r="C8" s="29"/>
      <c r="D8" s="11"/>
      <c r="E8" s="6"/>
      <c r="F8" s="11"/>
    </row>
    <row r="9" spans="1:8" ht="16.5" customHeight="1" x14ac:dyDescent="0.25">
      <c r="A9" s="3" t="s">
        <v>14</v>
      </c>
      <c r="B9" s="1" t="s">
        <v>142</v>
      </c>
      <c r="C9" s="3" t="s">
        <v>143</v>
      </c>
      <c r="D9" s="10">
        <v>22500</v>
      </c>
      <c r="E9" s="5" t="s">
        <v>32</v>
      </c>
      <c r="F9" s="10"/>
    </row>
    <row r="10" spans="1:8" x14ac:dyDescent="0.25">
      <c r="A10" s="1" t="s">
        <v>14</v>
      </c>
      <c r="B10" s="1"/>
      <c r="C10" s="3"/>
      <c r="D10" s="10"/>
      <c r="E10" s="5"/>
      <c r="F10" s="10"/>
    </row>
    <row r="11" spans="1:8" x14ac:dyDescent="0.25">
      <c r="A11" s="26" t="s">
        <v>5</v>
      </c>
      <c r="B11" s="26"/>
      <c r="C11" s="27"/>
      <c r="D11" s="12">
        <f>SUM(D9:D10)</f>
        <v>22500</v>
      </c>
      <c r="E11" s="9"/>
      <c r="F11" s="12">
        <f>SUM(F9:F10)</f>
        <v>0</v>
      </c>
    </row>
    <row r="12" spans="1:8" x14ac:dyDescent="0.25">
      <c r="A12" s="30" t="s">
        <v>10</v>
      </c>
      <c r="B12" s="30"/>
      <c r="C12" s="31"/>
      <c r="D12" s="32">
        <f>D7+D11</f>
        <v>30050</v>
      </c>
      <c r="E12" s="33"/>
      <c r="F12" s="17">
        <f>+F7+F11</f>
        <v>7550</v>
      </c>
    </row>
    <row r="13" spans="1:8" x14ac:dyDescent="0.25">
      <c r="A13" s="22" t="s">
        <v>27</v>
      </c>
      <c r="B13" s="4"/>
      <c r="C13" s="29"/>
      <c r="D13" s="11"/>
      <c r="E13" s="6"/>
      <c r="F13" s="11"/>
    </row>
    <row r="14" spans="1:8" x14ac:dyDescent="0.25">
      <c r="A14" s="1" t="s">
        <v>19</v>
      </c>
      <c r="B14" s="1"/>
      <c r="C14" s="3"/>
      <c r="D14" s="10"/>
      <c r="E14" s="5"/>
      <c r="F14" s="10"/>
    </row>
    <row r="15" spans="1:8" x14ac:dyDescent="0.25">
      <c r="A15" s="1" t="s">
        <v>19</v>
      </c>
      <c r="B15" s="1"/>
      <c r="C15" s="3"/>
      <c r="D15" s="10"/>
      <c r="E15" s="5"/>
      <c r="F15" s="10"/>
    </row>
    <row r="16" spans="1:8" x14ac:dyDescent="0.25">
      <c r="A16" s="26" t="s">
        <v>5</v>
      </c>
      <c r="B16" s="8"/>
      <c r="C16" s="34"/>
      <c r="D16" s="12">
        <f>SUM(D14:D15)</f>
        <v>0</v>
      </c>
      <c r="E16" s="9"/>
      <c r="F16" s="12">
        <f>SUM(F14:F15)</f>
        <v>0</v>
      </c>
    </row>
    <row r="17" spans="1:6" x14ac:dyDescent="0.25">
      <c r="A17" s="22" t="s">
        <v>28</v>
      </c>
      <c r="B17" s="4"/>
      <c r="C17" s="29"/>
      <c r="D17" s="11"/>
      <c r="E17" s="6"/>
      <c r="F17" s="11"/>
    </row>
    <row r="18" spans="1:6" x14ac:dyDescent="0.25">
      <c r="A18" s="1" t="s">
        <v>20</v>
      </c>
      <c r="B18" s="1"/>
      <c r="C18" s="3"/>
      <c r="D18" s="10"/>
      <c r="E18" s="5"/>
      <c r="F18" s="10"/>
    </row>
    <row r="19" spans="1:6" x14ac:dyDescent="0.25">
      <c r="A19" s="1" t="s">
        <v>20</v>
      </c>
      <c r="B19" s="1"/>
      <c r="C19" s="3"/>
      <c r="D19" s="10"/>
      <c r="E19" s="5"/>
      <c r="F19" s="10"/>
    </row>
    <row r="20" spans="1:6" x14ac:dyDescent="0.25">
      <c r="A20" s="26" t="s">
        <v>5</v>
      </c>
      <c r="B20" s="8"/>
      <c r="C20" s="34"/>
      <c r="D20" s="12">
        <f>SUM(D18:D19)</f>
        <v>0</v>
      </c>
      <c r="E20" s="9"/>
      <c r="F20" s="12">
        <f>SUM(F18:F19)</f>
        <v>0</v>
      </c>
    </row>
    <row r="21" spans="1:6" x14ac:dyDescent="0.25">
      <c r="A21" s="30" t="s">
        <v>29</v>
      </c>
      <c r="B21" s="16"/>
      <c r="C21" s="35"/>
      <c r="D21" s="17">
        <f>D16+D20</f>
        <v>0</v>
      </c>
      <c r="E21" s="18"/>
      <c r="F21" s="17">
        <f>F16+F20</f>
        <v>0</v>
      </c>
    </row>
    <row r="22" spans="1:6" x14ac:dyDescent="0.25">
      <c r="A22" s="22" t="s">
        <v>23</v>
      </c>
      <c r="B22" s="22"/>
      <c r="C22" s="28"/>
      <c r="D22" s="11"/>
      <c r="E22" s="6"/>
      <c r="F22" s="11"/>
    </row>
    <row r="23" spans="1:6" x14ac:dyDescent="0.25">
      <c r="A23" s="1" t="s">
        <v>15</v>
      </c>
      <c r="B23" s="1" t="s">
        <v>52</v>
      </c>
      <c r="C23" s="3" t="s">
        <v>53</v>
      </c>
      <c r="D23" s="10">
        <v>8750</v>
      </c>
      <c r="E23" s="5" t="s">
        <v>41</v>
      </c>
      <c r="F23" s="10"/>
    </row>
    <row r="24" spans="1:6" ht="30" x14ac:dyDescent="0.25">
      <c r="A24" s="1" t="s">
        <v>15</v>
      </c>
      <c r="B24" s="1" t="s">
        <v>56</v>
      </c>
      <c r="C24" s="3" t="s">
        <v>57</v>
      </c>
      <c r="D24" s="10">
        <v>2600</v>
      </c>
      <c r="E24" s="5" t="s">
        <v>41</v>
      </c>
      <c r="F24" s="10">
        <v>2600</v>
      </c>
    </row>
    <row r="25" spans="1:6" ht="45" x14ac:dyDescent="0.25">
      <c r="A25" s="1" t="s">
        <v>15</v>
      </c>
      <c r="B25" s="1" t="s">
        <v>58</v>
      </c>
      <c r="C25" s="45" t="s">
        <v>59</v>
      </c>
      <c r="D25" s="10">
        <v>1440</v>
      </c>
      <c r="E25" s="5" t="s">
        <v>41</v>
      </c>
      <c r="F25" s="10">
        <v>1440</v>
      </c>
    </row>
    <row r="26" spans="1:6" x14ac:dyDescent="0.25">
      <c r="A26" s="1" t="s">
        <v>15</v>
      </c>
      <c r="B26" s="1" t="s">
        <v>65</v>
      </c>
      <c r="C26" s="45" t="s">
        <v>66</v>
      </c>
      <c r="D26" s="10">
        <v>1000</v>
      </c>
      <c r="E26" s="5" t="s">
        <v>41</v>
      </c>
      <c r="F26" s="10">
        <v>1000</v>
      </c>
    </row>
    <row r="27" spans="1:6" ht="30" x14ac:dyDescent="0.25">
      <c r="A27" s="1" t="s">
        <v>15</v>
      </c>
      <c r="B27" s="1" t="s">
        <v>68</v>
      </c>
      <c r="C27" s="45" t="s">
        <v>67</v>
      </c>
      <c r="D27" s="10">
        <v>2000</v>
      </c>
      <c r="E27" s="5" t="s">
        <v>41</v>
      </c>
      <c r="F27" s="10">
        <v>2000</v>
      </c>
    </row>
    <row r="28" spans="1:6" ht="45" x14ac:dyDescent="0.25">
      <c r="A28" s="1" t="s">
        <v>15</v>
      </c>
      <c r="B28" s="1" t="s">
        <v>69</v>
      </c>
      <c r="C28" s="45" t="s">
        <v>70</v>
      </c>
      <c r="D28" s="10">
        <v>2600</v>
      </c>
      <c r="E28" s="5" t="s">
        <v>41</v>
      </c>
      <c r="F28" s="10">
        <v>2600</v>
      </c>
    </row>
    <row r="29" spans="1:6" x14ac:dyDescent="0.25">
      <c r="A29" s="1" t="s">
        <v>15</v>
      </c>
      <c r="B29" s="1" t="s">
        <v>136</v>
      </c>
      <c r="C29" s="45" t="s">
        <v>137</v>
      </c>
      <c r="D29" s="10">
        <v>7040</v>
      </c>
      <c r="E29" s="5" t="s">
        <v>41</v>
      </c>
      <c r="F29" s="10"/>
    </row>
    <row r="30" spans="1:6" x14ac:dyDescent="0.25">
      <c r="A30" s="1" t="s">
        <v>15</v>
      </c>
      <c r="B30" s="2"/>
      <c r="C30" s="36"/>
      <c r="D30" s="10"/>
      <c r="E30" s="7"/>
      <c r="F30" s="10"/>
    </row>
    <row r="31" spans="1:6" x14ac:dyDescent="0.25">
      <c r="A31" s="30" t="s">
        <v>6</v>
      </c>
      <c r="B31" s="30"/>
      <c r="C31" s="31"/>
      <c r="D31" s="17">
        <f>SUM(D23:D30)</f>
        <v>25430</v>
      </c>
      <c r="E31" s="33"/>
      <c r="F31" s="17">
        <f>SUM(F23:F30)</f>
        <v>9640</v>
      </c>
    </row>
    <row r="32" spans="1:6" x14ac:dyDescent="0.25">
      <c r="A32" s="22" t="s">
        <v>24</v>
      </c>
      <c r="B32" s="22"/>
      <c r="C32" s="28"/>
      <c r="D32" s="11"/>
      <c r="E32" s="6"/>
      <c r="F32" s="11"/>
    </row>
    <row r="33" spans="1:6" ht="30" x14ac:dyDescent="0.25">
      <c r="A33" s="1" t="s">
        <v>16</v>
      </c>
      <c r="B33" s="1" t="s">
        <v>103</v>
      </c>
      <c r="C33" s="3" t="s">
        <v>104</v>
      </c>
      <c r="D33" s="10">
        <v>3291</v>
      </c>
      <c r="E33" s="5" t="s">
        <v>41</v>
      </c>
      <c r="F33" s="10">
        <v>3291</v>
      </c>
    </row>
    <row r="34" spans="1:6" x14ac:dyDescent="0.25">
      <c r="A34" s="1" t="s">
        <v>16</v>
      </c>
      <c r="B34" s="1" t="s">
        <v>113</v>
      </c>
      <c r="C34" s="3" t="s">
        <v>114</v>
      </c>
      <c r="D34" s="10">
        <v>22849</v>
      </c>
      <c r="E34" s="5" t="s">
        <v>41</v>
      </c>
      <c r="F34" s="10"/>
    </row>
    <row r="35" spans="1:6" ht="30" x14ac:dyDescent="0.25">
      <c r="A35" s="1" t="s">
        <v>16</v>
      </c>
      <c r="B35" s="1" t="s">
        <v>119</v>
      </c>
      <c r="C35" s="3" t="s">
        <v>120</v>
      </c>
      <c r="D35" s="10">
        <v>1500</v>
      </c>
      <c r="E35" s="5" t="s">
        <v>41</v>
      </c>
      <c r="F35" s="10">
        <v>1500</v>
      </c>
    </row>
    <row r="36" spans="1:6" ht="75" x14ac:dyDescent="0.25">
      <c r="A36" s="1" t="s">
        <v>16</v>
      </c>
      <c r="B36" s="1" t="s">
        <v>128</v>
      </c>
      <c r="C36" s="3" t="s">
        <v>129</v>
      </c>
      <c r="D36" s="10">
        <v>29350</v>
      </c>
      <c r="E36" s="5" t="s">
        <v>41</v>
      </c>
      <c r="F36" s="10"/>
    </row>
    <row r="37" spans="1:6" x14ac:dyDescent="0.25">
      <c r="A37" s="1" t="s">
        <v>16</v>
      </c>
      <c r="B37" s="1"/>
      <c r="C37" s="3"/>
      <c r="D37" s="10"/>
      <c r="E37" s="5"/>
      <c r="F37" s="10"/>
    </row>
    <row r="38" spans="1:6" x14ac:dyDescent="0.25">
      <c r="A38" s="30" t="s">
        <v>7</v>
      </c>
      <c r="B38" s="30"/>
      <c r="C38" s="31"/>
      <c r="D38" s="17">
        <f>SUM(D33:D37)</f>
        <v>56990</v>
      </c>
      <c r="E38" s="33"/>
      <c r="F38" s="17">
        <f>SUM(F33:F37)</f>
        <v>4791</v>
      </c>
    </row>
    <row r="39" spans="1:6" x14ac:dyDescent="0.25">
      <c r="A39" s="22" t="s">
        <v>25</v>
      </c>
      <c r="B39" s="22"/>
      <c r="C39" s="28"/>
      <c r="D39" s="11"/>
      <c r="E39" s="6"/>
      <c r="F39" s="11"/>
    </row>
    <row r="40" spans="1:6" x14ac:dyDescent="0.25">
      <c r="A40" s="1" t="s">
        <v>17</v>
      </c>
      <c r="B40" s="1" t="s">
        <v>40</v>
      </c>
      <c r="C40" s="44" t="s">
        <v>42</v>
      </c>
      <c r="D40" s="10">
        <v>10400</v>
      </c>
      <c r="E40" s="5" t="s">
        <v>41</v>
      </c>
      <c r="F40" s="10"/>
    </row>
    <row r="41" spans="1:6" x14ac:dyDescent="0.25">
      <c r="A41" s="1" t="s">
        <v>17</v>
      </c>
      <c r="B41" s="3" t="s">
        <v>54</v>
      </c>
      <c r="C41" s="3" t="s">
        <v>42</v>
      </c>
      <c r="D41" s="10">
        <v>4500</v>
      </c>
      <c r="E41" s="5" t="s">
        <v>41</v>
      </c>
      <c r="F41" s="10">
        <v>4500</v>
      </c>
    </row>
    <row r="42" spans="1:6" x14ac:dyDescent="0.25">
      <c r="A42" s="1" t="s">
        <v>17</v>
      </c>
      <c r="B42" s="3" t="s">
        <v>55</v>
      </c>
      <c r="C42" s="3" t="s">
        <v>42</v>
      </c>
      <c r="D42" s="10">
        <v>7500</v>
      </c>
      <c r="E42" s="5" t="s">
        <v>41</v>
      </c>
      <c r="F42" s="10"/>
    </row>
    <row r="43" spans="1:6" x14ac:dyDescent="0.25">
      <c r="A43" s="1"/>
      <c r="B43" s="3"/>
      <c r="C43" s="3"/>
      <c r="D43" s="10"/>
      <c r="E43" s="5"/>
      <c r="F43" s="10"/>
    </row>
    <row r="44" spans="1:6" x14ac:dyDescent="0.25">
      <c r="A44" s="30" t="s">
        <v>8</v>
      </c>
      <c r="B44" s="30"/>
      <c r="C44" s="31"/>
      <c r="D44" s="17">
        <f>SUM(D40:D41)</f>
        <v>14900</v>
      </c>
      <c r="E44" s="33"/>
      <c r="F44" s="17">
        <f>SUM(F40:F41)</f>
        <v>4500</v>
      </c>
    </row>
    <row r="45" spans="1:6" x14ac:dyDescent="0.25">
      <c r="A45" s="22" t="s">
        <v>26</v>
      </c>
      <c r="B45" s="22"/>
      <c r="C45" s="28"/>
      <c r="D45" s="11"/>
      <c r="E45" s="6"/>
      <c r="F45" s="11"/>
    </row>
    <row r="46" spans="1:6" ht="30" x14ac:dyDescent="0.25">
      <c r="A46" s="1" t="s">
        <v>18</v>
      </c>
      <c r="B46" s="1" t="s">
        <v>101</v>
      </c>
      <c r="C46" s="3" t="s">
        <v>102</v>
      </c>
      <c r="D46" s="10">
        <v>43691</v>
      </c>
      <c r="E46" s="5" t="s">
        <v>41</v>
      </c>
      <c r="F46" s="10"/>
    </row>
    <row r="47" spans="1:6" ht="30" x14ac:dyDescent="0.25">
      <c r="A47" s="1" t="s">
        <v>18</v>
      </c>
      <c r="B47" s="1" t="s">
        <v>105</v>
      </c>
      <c r="C47" s="3" t="s">
        <v>106</v>
      </c>
      <c r="D47" s="10">
        <v>325422.40999999997</v>
      </c>
      <c r="E47" s="5" t="s">
        <v>41</v>
      </c>
      <c r="F47" s="10"/>
    </row>
    <row r="48" spans="1:6" ht="30" x14ac:dyDescent="0.25">
      <c r="A48" s="1" t="s">
        <v>18</v>
      </c>
      <c r="B48" s="1" t="s">
        <v>107</v>
      </c>
      <c r="C48" s="3" t="s">
        <v>108</v>
      </c>
      <c r="D48" s="10">
        <v>2000</v>
      </c>
      <c r="E48" s="5" t="s">
        <v>41</v>
      </c>
      <c r="F48" s="10">
        <v>2000</v>
      </c>
    </row>
    <row r="49" spans="1:7" ht="45" x14ac:dyDescent="0.25">
      <c r="A49" s="1" t="s">
        <v>18</v>
      </c>
      <c r="B49" s="1" t="s">
        <v>110</v>
      </c>
      <c r="C49" s="3" t="s">
        <v>111</v>
      </c>
      <c r="D49" s="10">
        <v>19793</v>
      </c>
      <c r="E49" s="5" t="s">
        <v>41</v>
      </c>
      <c r="F49" s="10"/>
    </row>
    <row r="50" spans="1:7" x14ac:dyDescent="0.25">
      <c r="A50" s="1" t="s">
        <v>18</v>
      </c>
      <c r="B50" s="1" t="s">
        <v>125</v>
      </c>
      <c r="C50" s="3" t="s">
        <v>126</v>
      </c>
      <c r="D50" s="10">
        <v>40851</v>
      </c>
      <c r="E50" s="5" t="s">
        <v>41</v>
      </c>
      <c r="F50" s="10"/>
    </row>
    <row r="51" spans="1:7" x14ac:dyDescent="0.25">
      <c r="A51" s="2" t="s">
        <v>18</v>
      </c>
      <c r="B51" s="1"/>
      <c r="C51" s="3"/>
      <c r="D51" s="10"/>
      <c r="E51" s="5"/>
      <c r="F51" s="10"/>
    </row>
    <row r="52" spans="1:7" x14ac:dyDescent="0.25">
      <c r="A52" s="30" t="s">
        <v>9</v>
      </c>
      <c r="B52" s="30"/>
      <c r="C52" s="31"/>
      <c r="D52" s="17">
        <f>SUM(D46:D51)</f>
        <v>431757.41</v>
      </c>
      <c r="E52" s="33"/>
      <c r="F52" s="17">
        <f>SUM(F46:F51)</f>
        <v>2000</v>
      </c>
    </row>
    <row r="53" spans="1:7" x14ac:dyDescent="0.25">
      <c r="A53" s="22" t="s">
        <v>3</v>
      </c>
      <c r="B53" s="22"/>
      <c r="C53" s="28"/>
      <c r="D53" s="11"/>
      <c r="E53" s="6"/>
      <c r="F53" s="11"/>
    </row>
    <row r="54" spans="1:7" x14ac:dyDescent="0.25">
      <c r="A54" s="1" t="s">
        <v>3</v>
      </c>
      <c r="B54" s="1" t="s">
        <v>21</v>
      </c>
      <c r="C54" s="3" t="s">
        <v>43</v>
      </c>
      <c r="D54" s="10">
        <v>433356</v>
      </c>
      <c r="E54" s="5" t="s">
        <v>41</v>
      </c>
      <c r="F54" s="10"/>
    </row>
    <row r="55" spans="1:7" ht="15" customHeight="1" x14ac:dyDescent="0.25">
      <c r="A55" s="1" t="s">
        <v>3</v>
      </c>
      <c r="B55" s="1" t="s">
        <v>21</v>
      </c>
      <c r="C55" s="3" t="s">
        <v>44</v>
      </c>
      <c r="D55" s="10">
        <v>18383</v>
      </c>
      <c r="E55" s="5" t="s">
        <v>127</v>
      </c>
      <c r="F55" s="10"/>
      <c r="G55" s="14"/>
    </row>
    <row r="56" spans="1:7" ht="15" customHeight="1" x14ac:dyDescent="0.25">
      <c r="A56" s="1" t="s">
        <v>3</v>
      </c>
      <c r="B56" s="1" t="s">
        <v>46</v>
      </c>
      <c r="C56" s="3" t="s">
        <v>47</v>
      </c>
      <c r="D56" s="10">
        <v>316500</v>
      </c>
      <c r="E56" s="5" t="s">
        <v>41</v>
      </c>
      <c r="F56" s="10"/>
    </row>
    <row r="57" spans="1:7" ht="15" customHeight="1" x14ac:dyDescent="0.25">
      <c r="A57" s="1" t="s">
        <v>3</v>
      </c>
      <c r="B57" s="1" t="s">
        <v>48</v>
      </c>
      <c r="C57" s="3" t="s">
        <v>49</v>
      </c>
      <c r="D57" s="10">
        <v>40710</v>
      </c>
      <c r="E57" s="5" t="s">
        <v>41</v>
      </c>
      <c r="F57" s="10"/>
    </row>
    <row r="58" spans="1:7" ht="15" customHeight="1" x14ac:dyDescent="0.25">
      <c r="A58" s="1" t="s">
        <v>3</v>
      </c>
      <c r="B58" s="1" t="s">
        <v>50</v>
      </c>
      <c r="C58" s="3" t="s">
        <v>51</v>
      </c>
      <c r="D58" s="10">
        <v>21000</v>
      </c>
      <c r="E58" s="5" t="s">
        <v>41</v>
      </c>
      <c r="F58" s="10"/>
    </row>
    <row r="59" spans="1:7" ht="15" customHeight="1" x14ac:dyDescent="0.25">
      <c r="A59" s="1" t="s">
        <v>3</v>
      </c>
      <c r="B59" s="1" t="s">
        <v>71</v>
      </c>
      <c r="C59" s="3" t="s">
        <v>72</v>
      </c>
      <c r="D59" s="10">
        <v>4000</v>
      </c>
      <c r="E59" s="5" t="s">
        <v>41</v>
      </c>
      <c r="F59" s="10">
        <v>4000</v>
      </c>
    </row>
    <row r="60" spans="1:7" ht="15" customHeight="1" x14ac:dyDescent="0.25">
      <c r="A60" s="1" t="s">
        <v>3</v>
      </c>
      <c r="B60" s="1" t="s">
        <v>73</v>
      </c>
      <c r="C60" s="3" t="s">
        <v>115</v>
      </c>
      <c r="D60" s="10">
        <v>1500</v>
      </c>
      <c r="E60" s="5" t="s">
        <v>41</v>
      </c>
      <c r="F60" s="10">
        <v>1500</v>
      </c>
    </row>
    <row r="61" spans="1:7" ht="30" customHeight="1" x14ac:dyDescent="0.25">
      <c r="A61" s="1" t="s">
        <v>3</v>
      </c>
      <c r="B61" s="1" t="s">
        <v>74</v>
      </c>
      <c r="C61" s="3" t="s">
        <v>116</v>
      </c>
      <c r="D61" s="10">
        <v>240070</v>
      </c>
      <c r="E61" s="5" t="s">
        <v>41</v>
      </c>
      <c r="F61" s="10"/>
    </row>
    <row r="62" spans="1:7" ht="30" customHeight="1" x14ac:dyDescent="0.25">
      <c r="A62" s="1" t="s">
        <v>3</v>
      </c>
      <c r="B62" s="1" t="s">
        <v>75</v>
      </c>
      <c r="C62" s="3" t="s">
        <v>76</v>
      </c>
      <c r="D62" s="10">
        <v>2421195</v>
      </c>
      <c r="E62" s="5" t="s">
        <v>41</v>
      </c>
      <c r="F62" s="10"/>
    </row>
    <row r="63" spans="1:7" ht="15" customHeight="1" x14ac:dyDescent="0.25">
      <c r="A63" s="1" t="s">
        <v>3</v>
      </c>
      <c r="B63" s="1" t="s">
        <v>77</v>
      </c>
      <c r="C63" s="3" t="s">
        <v>78</v>
      </c>
      <c r="D63" s="10">
        <v>64175</v>
      </c>
      <c r="E63" s="5" t="s">
        <v>41</v>
      </c>
      <c r="F63" s="10"/>
    </row>
    <row r="64" spans="1:7" ht="30" customHeight="1" x14ac:dyDescent="0.25">
      <c r="A64" s="1" t="s">
        <v>3</v>
      </c>
      <c r="B64" s="1" t="s">
        <v>79</v>
      </c>
      <c r="C64" s="3" t="s">
        <v>117</v>
      </c>
      <c r="D64" s="10">
        <v>2743434</v>
      </c>
      <c r="E64" s="5" t="s">
        <v>41</v>
      </c>
      <c r="F64" s="10"/>
    </row>
    <row r="65" spans="1:6" ht="15" customHeight="1" x14ac:dyDescent="0.25">
      <c r="A65" s="1" t="s">
        <v>3</v>
      </c>
      <c r="B65" s="1" t="s">
        <v>80</v>
      </c>
      <c r="C65" s="3" t="s">
        <v>81</v>
      </c>
      <c r="D65" s="10">
        <v>57500</v>
      </c>
      <c r="E65" s="5" t="s">
        <v>41</v>
      </c>
      <c r="F65" s="10"/>
    </row>
    <row r="66" spans="1:6" ht="15" customHeight="1" x14ac:dyDescent="0.25">
      <c r="A66" s="1" t="s">
        <v>3</v>
      </c>
      <c r="B66" s="1" t="s">
        <v>82</v>
      </c>
      <c r="C66" s="3" t="s">
        <v>83</v>
      </c>
      <c r="D66" s="10">
        <v>5300</v>
      </c>
      <c r="E66" s="5" t="s">
        <v>41</v>
      </c>
      <c r="F66" s="10"/>
    </row>
    <row r="67" spans="1:6" ht="15" customHeight="1" x14ac:dyDescent="0.25">
      <c r="A67" s="1" t="s">
        <v>3</v>
      </c>
      <c r="B67" s="1" t="s">
        <v>84</v>
      </c>
      <c r="C67" s="3" t="s">
        <v>85</v>
      </c>
      <c r="D67" s="10">
        <v>23574</v>
      </c>
      <c r="E67" s="5" t="s">
        <v>41</v>
      </c>
      <c r="F67" s="10"/>
    </row>
    <row r="68" spans="1:6" ht="15" customHeight="1" x14ac:dyDescent="0.25">
      <c r="A68" s="1" t="s">
        <v>3</v>
      </c>
      <c r="B68" s="1" t="s">
        <v>86</v>
      </c>
      <c r="C68" s="3" t="s">
        <v>118</v>
      </c>
      <c r="D68" s="10">
        <v>103254</v>
      </c>
      <c r="E68" s="5" t="s">
        <v>41</v>
      </c>
      <c r="F68" s="10"/>
    </row>
    <row r="69" spans="1:6" ht="30" x14ac:dyDescent="0.25">
      <c r="A69" s="1" t="s">
        <v>3</v>
      </c>
      <c r="B69" s="1" t="s">
        <v>101</v>
      </c>
      <c r="C69" s="3" t="s">
        <v>102</v>
      </c>
      <c r="D69" s="10">
        <v>35747</v>
      </c>
      <c r="E69" s="5" t="s">
        <v>41</v>
      </c>
      <c r="F69" s="10"/>
    </row>
    <row r="70" spans="1:6" ht="30" x14ac:dyDescent="0.25">
      <c r="A70" s="1" t="s">
        <v>3</v>
      </c>
      <c r="B70" s="1" t="s">
        <v>105</v>
      </c>
      <c r="C70" s="3" t="s">
        <v>112</v>
      </c>
      <c r="D70" s="10">
        <v>98148.1</v>
      </c>
      <c r="E70" s="5" t="s">
        <v>41</v>
      </c>
      <c r="F70" s="10"/>
    </row>
    <row r="71" spans="1:6" ht="45" x14ac:dyDescent="0.25">
      <c r="A71" s="1" t="s">
        <v>3</v>
      </c>
      <c r="B71" s="1" t="s">
        <v>110</v>
      </c>
      <c r="C71" s="3" t="s">
        <v>111</v>
      </c>
      <c r="D71" s="10">
        <v>9606</v>
      </c>
      <c r="E71" s="5" t="s">
        <v>41</v>
      </c>
      <c r="F71" s="10"/>
    </row>
    <row r="72" spans="1:6" x14ac:dyDescent="0.25">
      <c r="A72" s="1" t="s">
        <v>3</v>
      </c>
      <c r="B72" s="1" t="s">
        <v>113</v>
      </c>
      <c r="C72" s="3" t="s">
        <v>114</v>
      </c>
      <c r="D72" s="10">
        <v>5133</v>
      </c>
      <c r="E72" s="5" t="s">
        <v>41</v>
      </c>
      <c r="F72" s="10"/>
    </row>
    <row r="73" spans="1:6" x14ac:dyDescent="0.25">
      <c r="A73" s="1" t="s">
        <v>3</v>
      </c>
      <c r="B73" s="1" t="s">
        <v>121</v>
      </c>
      <c r="C73" s="3" t="s">
        <v>124</v>
      </c>
      <c r="D73" s="10">
        <v>10526</v>
      </c>
      <c r="E73" s="5" t="s">
        <v>41</v>
      </c>
      <c r="F73" s="10"/>
    </row>
    <row r="74" spans="1:6" x14ac:dyDescent="0.25">
      <c r="A74" s="1" t="s">
        <v>3</v>
      </c>
      <c r="B74" s="1" t="s">
        <v>125</v>
      </c>
      <c r="C74" s="3" t="s">
        <v>126</v>
      </c>
      <c r="D74" s="10">
        <v>31322</v>
      </c>
      <c r="E74" s="5" t="s">
        <v>41</v>
      </c>
      <c r="F74" s="10"/>
    </row>
    <row r="75" spans="1:6" x14ac:dyDescent="0.25">
      <c r="A75" s="1" t="s">
        <v>3</v>
      </c>
      <c r="B75" s="1" t="s">
        <v>130</v>
      </c>
      <c r="C75" s="3" t="s">
        <v>131</v>
      </c>
      <c r="D75" s="10">
        <v>49950</v>
      </c>
      <c r="E75" s="5" t="s">
        <v>41</v>
      </c>
      <c r="F75" s="10"/>
    </row>
    <row r="76" spans="1:6" x14ac:dyDescent="0.25">
      <c r="A76" s="1" t="s">
        <v>3</v>
      </c>
      <c r="B76" s="1" t="s">
        <v>136</v>
      </c>
      <c r="C76" s="3" t="s">
        <v>138</v>
      </c>
      <c r="D76" s="10">
        <v>12857</v>
      </c>
      <c r="E76" s="5" t="s">
        <v>41</v>
      </c>
      <c r="F76" s="10"/>
    </row>
    <row r="77" spans="1:6" ht="30" x14ac:dyDescent="0.25">
      <c r="A77" s="1" t="s">
        <v>3</v>
      </c>
      <c r="B77" s="1" t="s">
        <v>139</v>
      </c>
      <c r="C77" s="3" t="s">
        <v>140</v>
      </c>
      <c r="D77" s="10">
        <v>10000</v>
      </c>
      <c r="E77" s="5" t="s">
        <v>41</v>
      </c>
      <c r="F77" s="10"/>
    </row>
    <row r="78" spans="1:6" ht="15" customHeight="1" x14ac:dyDescent="0.25">
      <c r="A78" s="1" t="s">
        <v>3</v>
      </c>
      <c r="B78" s="1"/>
      <c r="C78" s="3"/>
      <c r="D78" s="10"/>
      <c r="E78" s="5"/>
      <c r="F78" s="10"/>
    </row>
    <row r="79" spans="1:6" x14ac:dyDescent="0.25">
      <c r="A79" s="30" t="s">
        <v>31</v>
      </c>
      <c r="B79" s="30"/>
      <c r="C79" s="31"/>
      <c r="D79" s="17">
        <f>SUM(D54:D78)</f>
        <v>6757240.0999999996</v>
      </c>
      <c r="E79" s="33"/>
      <c r="F79" s="37">
        <f>SUM(F54:F78)</f>
        <v>5500</v>
      </c>
    </row>
    <row r="80" spans="1:6" x14ac:dyDescent="0.25">
      <c r="A80" s="22" t="s">
        <v>4</v>
      </c>
      <c r="B80" s="22"/>
      <c r="C80" s="28"/>
      <c r="D80" s="11"/>
      <c r="E80" s="6"/>
      <c r="F80" s="11"/>
    </row>
    <row r="81" spans="1:6" x14ac:dyDescent="0.25">
      <c r="A81" s="1" t="s">
        <v>4</v>
      </c>
      <c r="B81" s="1" t="s">
        <v>21</v>
      </c>
      <c r="C81" s="3" t="s">
        <v>45</v>
      </c>
      <c r="D81" s="10">
        <v>4221</v>
      </c>
      <c r="E81" s="5" t="s">
        <v>32</v>
      </c>
      <c r="F81" s="10"/>
    </row>
    <row r="82" spans="1:6" x14ac:dyDescent="0.25">
      <c r="A82" s="1" t="s">
        <v>4</v>
      </c>
      <c r="B82" s="1" t="s">
        <v>21</v>
      </c>
      <c r="C82" s="3" t="s">
        <v>45</v>
      </c>
      <c r="D82" s="10">
        <v>4052</v>
      </c>
      <c r="E82" s="5" t="s">
        <v>32</v>
      </c>
      <c r="F82" s="10"/>
    </row>
    <row r="83" spans="1:6" x14ac:dyDescent="0.25">
      <c r="A83" s="1" t="s">
        <v>4</v>
      </c>
      <c r="B83" s="1" t="s">
        <v>87</v>
      </c>
      <c r="C83" s="3" t="s">
        <v>88</v>
      </c>
      <c r="D83" s="10">
        <v>124716</v>
      </c>
      <c r="E83" s="5" t="s">
        <v>41</v>
      </c>
      <c r="F83" s="10"/>
    </row>
    <row r="84" spans="1:6" x14ac:dyDescent="0.25">
      <c r="A84" s="1" t="s">
        <v>4</v>
      </c>
      <c r="B84" s="1"/>
      <c r="C84" s="3"/>
      <c r="D84" s="10"/>
      <c r="E84" s="5"/>
      <c r="F84" s="10"/>
    </row>
    <row r="85" spans="1:6" x14ac:dyDescent="0.25">
      <c r="A85" s="30" t="s">
        <v>30</v>
      </c>
      <c r="B85" s="30"/>
      <c r="C85" s="30"/>
      <c r="D85" s="17">
        <f>SUM(D81:D84)</f>
        <v>132989</v>
      </c>
      <c r="E85" s="38"/>
      <c r="F85" s="17">
        <f>SUM(F81:F84)</f>
        <v>0</v>
      </c>
    </row>
    <row r="86" spans="1:6" x14ac:dyDescent="0.25">
      <c r="A86" s="22" t="s">
        <v>35</v>
      </c>
      <c r="B86" s="22"/>
      <c r="C86" s="28"/>
      <c r="D86" s="11"/>
      <c r="E86" s="6"/>
      <c r="F86" s="11"/>
    </row>
    <row r="87" spans="1:6" x14ac:dyDescent="0.25">
      <c r="A87" s="1" t="s">
        <v>35</v>
      </c>
      <c r="B87" s="1" t="s">
        <v>90</v>
      </c>
      <c r="C87" s="3" t="s">
        <v>89</v>
      </c>
      <c r="D87" s="10">
        <v>7500</v>
      </c>
      <c r="E87" s="5"/>
      <c r="F87" s="10"/>
    </row>
    <row r="88" spans="1:6" x14ac:dyDescent="0.25">
      <c r="A88" s="1" t="s">
        <v>35</v>
      </c>
      <c r="B88" s="1"/>
      <c r="C88" s="3"/>
      <c r="D88" s="10"/>
      <c r="E88" s="5"/>
      <c r="F88" s="10"/>
    </row>
    <row r="89" spans="1:6" x14ac:dyDescent="0.25">
      <c r="A89" s="30" t="s">
        <v>36</v>
      </c>
      <c r="B89" s="30"/>
      <c r="C89" s="31"/>
      <c r="D89" s="17">
        <f>SUM(D87:D88)</f>
        <v>7500</v>
      </c>
      <c r="E89" s="33"/>
      <c r="F89" s="17">
        <f>SUM(F87:F88)</f>
        <v>0</v>
      </c>
    </row>
    <row r="90" spans="1:6" x14ac:dyDescent="0.25">
      <c r="A90" s="22" t="s">
        <v>37</v>
      </c>
      <c r="B90" s="22"/>
      <c r="C90" s="28"/>
      <c r="D90" s="11"/>
      <c r="E90" s="6"/>
      <c r="F90" s="11"/>
    </row>
    <row r="91" spans="1:6" ht="30" x14ac:dyDescent="0.25">
      <c r="A91" s="1" t="s">
        <v>38</v>
      </c>
      <c r="B91" s="1" t="s">
        <v>91</v>
      </c>
      <c r="C91" s="3" t="s">
        <v>92</v>
      </c>
      <c r="D91" s="10">
        <v>3000</v>
      </c>
      <c r="E91" s="5" t="s">
        <v>41</v>
      </c>
      <c r="F91" s="10">
        <v>3000</v>
      </c>
    </row>
    <row r="92" spans="1:6" x14ac:dyDescent="0.25">
      <c r="A92" s="1" t="s">
        <v>38</v>
      </c>
      <c r="B92" s="1" t="s">
        <v>93</v>
      </c>
      <c r="C92" s="3" t="s">
        <v>94</v>
      </c>
      <c r="D92" s="10">
        <v>3000</v>
      </c>
      <c r="E92" s="5" t="s">
        <v>41</v>
      </c>
      <c r="F92" s="10">
        <v>3000</v>
      </c>
    </row>
    <row r="93" spans="1:6" x14ac:dyDescent="0.25">
      <c r="A93" s="1" t="s">
        <v>38</v>
      </c>
      <c r="B93" s="1" t="s">
        <v>95</v>
      </c>
      <c r="C93" s="3" t="s">
        <v>96</v>
      </c>
      <c r="D93" s="10">
        <v>1000</v>
      </c>
      <c r="E93" s="5" t="s">
        <v>41</v>
      </c>
      <c r="F93" s="10">
        <v>1000</v>
      </c>
    </row>
    <row r="94" spans="1:6" x14ac:dyDescent="0.25">
      <c r="A94" s="1" t="s">
        <v>38</v>
      </c>
      <c r="B94" s="1" t="s">
        <v>97</v>
      </c>
      <c r="C94" s="3" t="s">
        <v>98</v>
      </c>
      <c r="D94" s="10">
        <v>1750</v>
      </c>
      <c r="E94" s="5" t="s">
        <v>41</v>
      </c>
      <c r="F94" s="10">
        <v>1750</v>
      </c>
    </row>
    <row r="95" spans="1:6" x14ac:dyDescent="0.25">
      <c r="A95" s="1" t="s">
        <v>38</v>
      </c>
      <c r="B95" s="1" t="s">
        <v>99</v>
      </c>
      <c r="C95" s="3" t="s">
        <v>98</v>
      </c>
      <c r="D95" s="10">
        <v>2500</v>
      </c>
      <c r="E95" s="5" t="s">
        <v>41</v>
      </c>
      <c r="F95" s="10">
        <v>2500</v>
      </c>
    </row>
    <row r="96" spans="1:6" x14ac:dyDescent="0.25">
      <c r="A96" s="1" t="s">
        <v>38</v>
      </c>
      <c r="B96" s="1" t="s">
        <v>100</v>
      </c>
      <c r="C96" s="3" t="s">
        <v>98</v>
      </c>
      <c r="D96" s="10">
        <v>2500</v>
      </c>
      <c r="E96" s="5" t="s">
        <v>41</v>
      </c>
      <c r="F96" s="10">
        <v>2500</v>
      </c>
    </row>
    <row r="97" spans="1:6" x14ac:dyDescent="0.25">
      <c r="A97" s="1" t="s">
        <v>38</v>
      </c>
      <c r="B97" s="1" t="s">
        <v>107</v>
      </c>
      <c r="C97" s="3" t="s">
        <v>109</v>
      </c>
      <c r="D97" s="10">
        <v>1000</v>
      </c>
      <c r="E97" s="5" t="s">
        <v>41</v>
      </c>
      <c r="F97" s="10">
        <v>1000</v>
      </c>
    </row>
    <row r="98" spans="1:6" ht="30" x14ac:dyDescent="0.25">
      <c r="A98" s="1" t="s">
        <v>38</v>
      </c>
      <c r="B98" s="1" t="s">
        <v>119</v>
      </c>
      <c r="C98" s="3" t="s">
        <v>120</v>
      </c>
      <c r="D98" s="10">
        <v>1500</v>
      </c>
      <c r="E98" s="5" t="s">
        <v>41</v>
      </c>
      <c r="F98" s="10">
        <v>1500</v>
      </c>
    </row>
    <row r="99" spans="1:6" x14ac:dyDescent="0.25">
      <c r="A99" s="1" t="s">
        <v>38</v>
      </c>
      <c r="B99" s="1" t="s">
        <v>121</v>
      </c>
      <c r="C99" s="3" t="s">
        <v>122</v>
      </c>
      <c r="D99" s="10">
        <v>3500</v>
      </c>
      <c r="E99" s="5" t="s">
        <v>41</v>
      </c>
      <c r="F99" s="10"/>
    </row>
    <row r="100" spans="1:6" x14ac:dyDescent="0.25">
      <c r="A100" s="1" t="s">
        <v>38</v>
      </c>
      <c r="B100" s="1" t="s">
        <v>121</v>
      </c>
      <c r="C100" s="3" t="s">
        <v>123</v>
      </c>
      <c r="D100" s="10">
        <v>3500</v>
      </c>
      <c r="E100" s="5" t="s">
        <v>41</v>
      </c>
      <c r="F100" s="10"/>
    </row>
    <row r="101" spans="1:6" ht="30" x14ac:dyDescent="0.25">
      <c r="A101" s="1" t="s">
        <v>38</v>
      </c>
      <c r="B101" s="1" t="s">
        <v>139</v>
      </c>
      <c r="C101" s="3" t="s">
        <v>140</v>
      </c>
      <c r="D101" s="10">
        <v>4250</v>
      </c>
      <c r="E101" s="5" t="s">
        <v>41</v>
      </c>
      <c r="F101" s="10"/>
    </row>
    <row r="102" spans="1:6" x14ac:dyDescent="0.25">
      <c r="A102" s="1" t="s">
        <v>38</v>
      </c>
      <c r="B102" s="1"/>
      <c r="C102" s="3"/>
      <c r="D102" s="10"/>
      <c r="E102" s="5"/>
      <c r="F102" s="10"/>
    </row>
    <row r="103" spans="1:6" x14ac:dyDescent="0.25">
      <c r="A103" s="30" t="s">
        <v>39</v>
      </c>
      <c r="B103" s="30"/>
      <c r="C103" s="31"/>
      <c r="D103" s="17">
        <f>SUM(D91:D102)</f>
        <v>27500</v>
      </c>
      <c r="E103" s="33"/>
      <c r="F103" s="17">
        <f>SUM(F91:F102)</f>
        <v>16250</v>
      </c>
    </row>
    <row r="104" spans="1:6" x14ac:dyDescent="0.25">
      <c r="A104" s="22"/>
      <c r="B104" s="22"/>
      <c r="C104" s="22"/>
      <c r="D104" s="23"/>
      <c r="E104" s="24"/>
      <c r="F104" s="11"/>
    </row>
    <row r="105" spans="1:6" x14ac:dyDescent="0.25">
      <c r="A105" s="39" t="s">
        <v>34</v>
      </c>
      <c r="B105" s="39" t="s">
        <v>11</v>
      </c>
      <c r="C105" s="39"/>
      <c r="D105" s="40">
        <f>D12+D21+D31+D38+D44+D52+D79+D85+D89+D103</f>
        <v>7484356.5099999998</v>
      </c>
      <c r="E105" s="41"/>
      <c r="F105" s="40">
        <f>F12+F21+F31+F38+F44+F52+F79+F85+F89+F103</f>
        <v>50231</v>
      </c>
    </row>
    <row r="107" spans="1:6" x14ac:dyDescent="0.25">
      <c r="A107" s="42" t="s">
        <v>12</v>
      </c>
    </row>
    <row r="112" spans="1:6" x14ac:dyDescent="0.25">
      <c r="A112" s="43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p.vandermark</dc:creator>
  <cp:lastModifiedBy>Cindy Akkermans</cp:lastModifiedBy>
  <cp:lastPrinted>2021-01-12T13:35:16Z</cp:lastPrinted>
  <dcterms:created xsi:type="dcterms:W3CDTF">2015-05-19T08:40:36Z</dcterms:created>
  <dcterms:modified xsi:type="dcterms:W3CDTF">2022-12-29T08:10:22Z</dcterms:modified>
</cp:coreProperties>
</file>